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__PS\Obchod\2023\Šetření DZP Aktualizace\"/>
    </mc:Choice>
  </mc:AlternateContent>
  <xr:revisionPtr revIDLastSave="0" documentId="13_ncr:1_{04BA662B-D1D0-41C0-8AC1-56F21A5685DB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Instrukce" sheetId="2" state="hidden" r:id="rId1"/>
    <sheet name="formulář" sheetId="9" r:id="rId2"/>
    <sheet name="VZOR" sheetId="6" r:id="rId3"/>
    <sheet name="skrytý list dat" sheetId="7" state="hidden" r:id="rId4"/>
  </sheets>
  <definedNames>
    <definedName name="_xlnm.Print_Area" localSheetId="1">formulář!$A$2:$H$55</definedName>
    <definedName name="_xlnm.Print_Area" localSheetId="0">Instrukce!$A$1:$F$7</definedName>
    <definedName name="_xlnm.Print_Area" localSheetId="2">VZOR!$A$2:$H$54</definedName>
    <definedName name="pe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7" l="1"/>
  <c r="E33" i="9"/>
  <c r="E33" i="6"/>
  <c r="D12" i="9" l="1"/>
  <c r="I2" i="7" s="1"/>
  <c r="D11" i="9"/>
  <c r="G2" i="7" s="1"/>
  <c r="H2" i="7"/>
  <c r="N2" i="7"/>
  <c r="M2" i="7"/>
  <c r="BD2" i="7" l="1"/>
  <c r="BA2" i="7"/>
  <c r="BB2" i="7"/>
  <c r="BC2" i="7"/>
  <c r="AZ2" i="7"/>
  <c r="AW2" i="7"/>
  <c r="AX2" i="7"/>
  <c r="AY2" i="7"/>
  <c r="AV2" i="7"/>
  <c r="AS2" i="7"/>
  <c r="AT2" i="7"/>
  <c r="AU2" i="7"/>
  <c r="AR2" i="7"/>
  <c r="AO2" i="7"/>
  <c r="AP2" i="7"/>
  <c r="AQ2" i="7"/>
  <c r="AN2" i="7"/>
  <c r="AM2" i="7"/>
  <c r="AL2" i="7"/>
  <c r="AK2" i="7"/>
  <c r="AJ2" i="7"/>
  <c r="AI2" i="7"/>
  <c r="AH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L2" i="7"/>
  <c r="K2" i="7"/>
  <c r="J2" i="7"/>
  <c r="F2" i="7"/>
  <c r="E2" i="7"/>
  <c r="D2" i="7"/>
  <c r="C2" i="7"/>
  <c r="B2" i="7"/>
  <c r="D39" i="9"/>
  <c r="AG2" i="7" s="1"/>
  <c r="D39" i="6" l="1"/>
</calcChain>
</file>

<file path=xl/sharedStrings.xml><?xml version="1.0" encoding="utf-8"?>
<sst xmlns="http://schemas.openxmlformats.org/spreadsheetml/2006/main" count="268" uniqueCount="209">
  <si>
    <t>IČO</t>
  </si>
  <si>
    <t>Okres</t>
  </si>
  <si>
    <t>PSČ</t>
  </si>
  <si>
    <t xml:space="preserve">Kartu vyplnil </t>
  </si>
  <si>
    <t>Telefon</t>
  </si>
  <si>
    <t>Datum vyplnění</t>
  </si>
  <si>
    <t>Provoz</t>
  </si>
  <si>
    <t>Název  (práv./fyz. osoby)</t>
  </si>
  <si>
    <t>Sídlo</t>
  </si>
  <si>
    <t>pol.</t>
  </si>
  <si>
    <t>Obec</t>
  </si>
  <si>
    <t>Ulice, čp.</t>
  </si>
  <si>
    <t>Organizace</t>
  </si>
  <si>
    <t>LČR</t>
  </si>
  <si>
    <t>Benešov</t>
  </si>
  <si>
    <t>Beroun</t>
  </si>
  <si>
    <t>Blansko</t>
  </si>
  <si>
    <t>Brno-město</t>
  </si>
  <si>
    <t>Brno-venkov</t>
  </si>
  <si>
    <t>Bruntál</t>
  </si>
  <si>
    <t>Břeclav</t>
  </si>
  <si>
    <t>Česká Lípa</t>
  </si>
  <si>
    <t>České Budějovice</t>
  </si>
  <si>
    <t>Český Krumlov</t>
  </si>
  <si>
    <t>Děčín</t>
  </si>
  <si>
    <t>Domažlice</t>
  </si>
  <si>
    <t>Frýdek-Místek</t>
  </si>
  <si>
    <t>Havlíčkův Brod</t>
  </si>
  <si>
    <t>Hodonín</t>
  </si>
  <si>
    <t>Hradec Králové</t>
  </si>
  <si>
    <t>Chomutov</t>
  </si>
  <si>
    <t>Chrudim</t>
  </si>
  <si>
    <t>Jihlava</t>
  </si>
  <si>
    <t>Jindřichův Hradec</t>
  </si>
  <si>
    <t>Karlovy Vary</t>
  </si>
  <si>
    <t>Karviná</t>
  </si>
  <si>
    <t>Kladno</t>
  </si>
  <si>
    <t>Klatovy</t>
  </si>
  <si>
    <t>Kolín</t>
  </si>
  <si>
    <t>Kroměříž</t>
  </si>
  <si>
    <t>Kutná Hora</t>
  </si>
  <si>
    <t>Liberec</t>
  </si>
  <si>
    <t>Litoměřice</t>
  </si>
  <si>
    <t>Louny</t>
  </si>
  <si>
    <t>Mělník</t>
  </si>
  <si>
    <t>Mladá Boleslav</t>
  </si>
  <si>
    <t>Most</t>
  </si>
  <si>
    <t>Náchod</t>
  </si>
  <si>
    <t>Nový Jičín</t>
  </si>
  <si>
    <t>Nymburk</t>
  </si>
  <si>
    <t>Olomouc</t>
  </si>
  <si>
    <t>Opava</t>
  </si>
  <si>
    <t>Ostrava-město</t>
  </si>
  <si>
    <t>Pardubice</t>
  </si>
  <si>
    <t>Pelhřimov</t>
  </si>
  <si>
    <t>Písek</t>
  </si>
  <si>
    <t>Plzeň-jih</t>
  </si>
  <si>
    <t>Plzeň-město</t>
  </si>
  <si>
    <t>Plzeň-sever</t>
  </si>
  <si>
    <t>Hlavní město Praha</t>
  </si>
  <si>
    <t>Praha-východ</t>
  </si>
  <si>
    <t>Praha-západ</t>
  </si>
  <si>
    <t>Prachatice</t>
  </si>
  <si>
    <t>Prostějov</t>
  </si>
  <si>
    <t>Přerov</t>
  </si>
  <si>
    <t>Příbram</t>
  </si>
  <si>
    <t>Rakovník</t>
  </si>
  <si>
    <t>Rokycany</t>
  </si>
  <si>
    <t>Rychnov nad Kněžnou</t>
  </si>
  <si>
    <t>Semily</t>
  </si>
  <si>
    <t>Sokolov</t>
  </si>
  <si>
    <t>Strakonice</t>
  </si>
  <si>
    <t>Svitavy</t>
  </si>
  <si>
    <t>Šumperk</t>
  </si>
  <si>
    <t>Tábor</t>
  </si>
  <si>
    <t>Tachov</t>
  </si>
  <si>
    <t>Teplice</t>
  </si>
  <si>
    <t>Trutnov</t>
  </si>
  <si>
    <t>Třebíč</t>
  </si>
  <si>
    <t>Uherské Hradiště</t>
  </si>
  <si>
    <t>Ústí nad Labem</t>
  </si>
  <si>
    <t>Ústí nad Orlicí</t>
  </si>
  <si>
    <t>Vsetín</t>
  </si>
  <si>
    <t>Vyškov</t>
  </si>
  <si>
    <t>Zlín</t>
  </si>
  <si>
    <t>Znojmo</t>
  </si>
  <si>
    <t>Žďár nad Sázavou</t>
  </si>
  <si>
    <t>Příjmení a jméno</t>
  </si>
  <si>
    <t>Evidenční karta dřevozpracujícího provozu</t>
  </si>
  <si>
    <t>vláknina</t>
  </si>
  <si>
    <t>SM, JD</t>
  </si>
  <si>
    <t>BO</t>
  </si>
  <si>
    <t>MD</t>
  </si>
  <si>
    <t>BK</t>
  </si>
  <si>
    <t>DB</t>
  </si>
  <si>
    <t>OSTATNÍ LISTNATÉ</t>
  </si>
  <si>
    <t>DŘEVINA / SORTIMENT</t>
  </si>
  <si>
    <t>údaje poskytnul provozovatel</t>
  </si>
  <si>
    <t>Původ šetřených údajů (vyberte)</t>
  </si>
  <si>
    <t>Ublo</t>
  </si>
  <si>
    <t>765 98</t>
  </si>
  <si>
    <t>Katr a bratr s.r.o.</t>
  </si>
  <si>
    <t>Kocourek František</t>
  </si>
  <si>
    <t>Údaje o zpracovateli evidenční karty</t>
  </si>
  <si>
    <t>Instrukce ke zpracování údajů v souboru</t>
  </si>
  <si>
    <t>1.1.</t>
  </si>
  <si>
    <t>1.2.</t>
  </si>
  <si>
    <t>1.3.</t>
  </si>
  <si>
    <t>1.4.</t>
  </si>
  <si>
    <t>1.5.</t>
  </si>
  <si>
    <t>Provozovatelé bez IČO se nebudou šetřit.</t>
  </si>
  <si>
    <r>
      <rPr>
        <sz val="12"/>
        <color indexed="63"/>
        <rFont val="Calibri"/>
        <family val="2"/>
        <charset val="238"/>
      </rPr>
      <t>Soubor uložte s názvem číslo IČO. (Soubor-&gt;Uložit jako-&gt; do názvu souboru napsat IČO-&gt; Uložit). Pokud nastane situace, že pod jedním IČO bude více než jedna provozovna, pak za číslem IČO uveďte pomlčku a číslo 1, 2…</t>
    </r>
    <r>
      <rPr>
        <sz val="8"/>
        <color indexed="8"/>
        <rFont val="Calibri"/>
        <family val="2"/>
        <charset val="238"/>
      </rPr>
      <t> </t>
    </r>
  </si>
  <si>
    <t>Převažující způsob přejímky nakoupeného dříví</t>
  </si>
  <si>
    <t>elektronická</t>
  </si>
  <si>
    <t>váhová</t>
  </si>
  <si>
    <t>manuální</t>
  </si>
  <si>
    <t>Kontaktní email:</t>
  </si>
  <si>
    <t>katrabratr@seznam.cz</t>
  </si>
  <si>
    <t>rok 2019</t>
  </si>
  <si>
    <t>rok 2020</t>
  </si>
  <si>
    <t>rok 2021</t>
  </si>
  <si>
    <t>průměr za roky 2019-2021</t>
  </si>
  <si>
    <t>Šetření POTENCIÁLU DŘEVAŘSKÝCH PODNIKŮ je realizováno Lesy České republiky. Uvedená data budou použita Lesy ČR pro navazování obchodních smluv se zpracovateli dříví a dále pro potřeby  ministerstev, státních institucí, oborových asociací akademické sféry a dalších oprávněných zájemců.</t>
  </si>
  <si>
    <t>výhled pro rok 2022</t>
  </si>
  <si>
    <t>Možnosti dopravy dříví</t>
  </si>
  <si>
    <t>automobilová</t>
  </si>
  <si>
    <t>automobilová i železniční</t>
  </si>
  <si>
    <t>pilařská kulatina</t>
  </si>
  <si>
    <t>přesílená pilařská kulatina cca 45 cm+</t>
  </si>
  <si>
    <t>paletový výběr</t>
  </si>
  <si>
    <t>Skladba dřevin a sortimentů zpracovaného dříví za roky 2019-2021</t>
  </si>
  <si>
    <t>Smrková pilařská kulatina je v tabulce stanovena dopočtem do 100%</t>
  </si>
  <si>
    <t>frantisek.kocourek@lesycr.cz</t>
  </si>
  <si>
    <t>Email kontakt</t>
  </si>
  <si>
    <t>údaje byly zjištěny od jiné osoby než je provozovatel</t>
  </si>
  <si>
    <t>údaje jsou částečně od provozovatele a částečně odjinud</t>
  </si>
  <si>
    <t>Způsob přejímky a dopravy dříví</t>
  </si>
  <si>
    <t>OJ</t>
  </si>
  <si>
    <r>
      <t>Zpracované množství dříví v m</t>
    </r>
    <r>
      <rPr>
        <b/>
        <vertAlign val="superscript"/>
        <sz val="10"/>
        <color rgb="FF000000"/>
        <rFont val="Calibri"/>
        <family val="2"/>
        <charset val="238"/>
      </rPr>
      <t>3</t>
    </r>
    <r>
      <rPr>
        <b/>
        <sz val="10"/>
        <color rgb="FF000000"/>
        <rFont val="Calibri"/>
        <family val="2"/>
        <charset val="238"/>
      </rPr>
      <t xml:space="preserve"> (bez přeprodeje), včetně práce ve mzdě</t>
    </r>
  </si>
  <si>
    <t>List je zamčený bez hesla. Lze vstupovat jen do zelených polí. Výběr v některých polích je podle předvolené nabídky v rozbalovacím seznamu. Pokud bude zaslaný excel soubor otevřen ve starší verzi excelu, může dojít ke změně barvy polí, případně k jiným jevům, nebude fungovat kontrola hodnot...</t>
  </si>
  <si>
    <r>
      <t xml:space="preserve">V souboru je příklad vyplněné karty provozovny. V případě, že provozovna nemá vlastní adresu, je třeba do pole </t>
    </r>
    <r>
      <rPr>
        <i/>
        <sz val="12"/>
        <color rgb="FF222222"/>
        <rFont val="Calibri"/>
        <family val="2"/>
        <charset val="238"/>
        <scheme val="minor"/>
      </rPr>
      <t>Ulice, čp.</t>
    </r>
    <r>
      <rPr>
        <sz val="12"/>
        <color rgb="FF222222"/>
        <rFont val="Calibri"/>
        <family val="2"/>
        <charset val="238"/>
        <scheme val="minor"/>
      </rPr>
      <t xml:space="preserve"> vyplnit GPS souřadnice dle skutečnosti.</t>
    </r>
  </si>
  <si>
    <t>Jiná poznámka</t>
  </si>
  <si>
    <t>OŘ/LZ</t>
  </si>
  <si>
    <t>Původ údajů</t>
  </si>
  <si>
    <t>Email</t>
  </si>
  <si>
    <t>název</t>
  </si>
  <si>
    <t>Provozovna název</t>
  </si>
  <si>
    <t>přejímka</t>
  </si>
  <si>
    <t>doprava</t>
  </si>
  <si>
    <t>prumer roky</t>
  </si>
  <si>
    <t>SM 45+</t>
  </si>
  <si>
    <t>SM Kulatina</t>
  </si>
  <si>
    <t>SM Vláknina</t>
  </si>
  <si>
    <t>SM palety</t>
  </si>
  <si>
    <t>BO 45+</t>
  </si>
  <si>
    <t>BO Kulatina</t>
  </si>
  <si>
    <t>BO Vláknina</t>
  </si>
  <si>
    <t>BO palety</t>
  </si>
  <si>
    <t>MD 45+</t>
  </si>
  <si>
    <t>MD Kulatina</t>
  </si>
  <si>
    <t>MD Vláknina</t>
  </si>
  <si>
    <t>MD palety</t>
  </si>
  <si>
    <t>BK 45+</t>
  </si>
  <si>
    <t>BK Kulatina</t>
  </si>
  <si>
    <t>BK Vláknina</t>
  </si>
  <si>
    <t>BK palety</t>
  </si>
  <si>
    <t>DB 45+</t>
  </si>
  <si>
    <t>DB Kulatina</t>
  </si>
  <si>
    <t>DB Vláknina</t>
  </si>
  <si>
    <t>DB palety</t>
  </si>
  <si>
    <t>Ost 45+</t>
  </si>
  <si>
    <t>Ost Kulatina</t>
  </si>
  <si>
    <t>Ost Vláknina</t>
  </si>
  <si>
    <t>Ost palety</t>
  </si>
  <si>
    <t>Poznámka</t>
  </si>
  <si>
    <t>sídlo okres</t>
  </si>
  <si>
    <t>sídlo obec</t>
  </si>
  <si>
    <t>sídlo ulice</t>
  </si>
  <si>
    <t>sídlo PSČ</t>
  </si>
  <si>
    <t>prov PSČ</t>
  </si>
  <si>
    <t>prov Ulice</t>
  </si>
  <si>
    <t>prov Obec</t>
  </si>
  <si>
    <t>prov Okres</t>
  </si>
  <si>
    <t>OŘ / LZ (vyber ze seznamu)</t>
  </si>
  <si>
    <t>OJ (vyber ze seznamu)</t>
  </si>
  <si>
    <t>Kontaktní osoba - příjmení a jméno</t>
  </si>
  <si>
    <t>Telefon:</t>
  </si>
  <si>
    <t>pol. 12 byla stanovena odhadem, provozovatel dané informace odmítl poskytnout</t>
  </si>
  <si>
    <t>Fomáčka František</t>
  </si>
  <si>
    <t>kontaktní os.</t>
  </si>
  <si>
    <t>kontaktní os. tel</t>
  </si>
  <si>
    <t>Okres (vyber ze seznamu)</t>
  </si>
  <si>
    <t>Převažující způsob přejímky nakoupeného dříví (vyber ze seznamu)</t>
  </si>
  <si>
    <t>Možnosti dopravy dříví (vyber ze seznamu)</t>
  </si>
  <si>
    <t>název OŘ/LZ</t>
  </si>
  <si>
    <t>název OJ</t>
  </si>
  <si>
    <t>V případě, že “Původ šetřených údajů“ bude dodán od provozovatele pouze částečně, tak v položce č. 12 „Jiná poznámka“ je třeba uvést čísla položek, která provozovatel neuvedl, zároveň s uvedením zdroje informací, např. zda se jedná o údaje, které odhadl zpracovatel karty či jiný subjekt.</t>
  </si>
  <si>
    <t>1.6.</t>
  </si>
  <si>
    <t>Název provozovny (pokud se neshoduje s pol. 3)</t>
  </si>
  <si>
    <t>Sídlo provozovny (pokud se neshoduje s pol. 5)</t>
  </si>
  <si>
    <r>
      <t xml:space="preserve">Šetření se zaměřuje na veškeré dřevozpracující podniky na území ČR bez výroby palivového dříví. List "seznam podniků" slouží jako evidence podniků šetřených v minulosti, dle kterého lze postupovat. Upozorňujeme však, že tento seznam není konečný. Pokud na vaší jednotce evidujete dřevozpracující podnik, který v seznamu není uveden, je nutné jej zahrnout a provést šetření. První sloupec vyjadřuje řešitele/tazatele daného podniku, tj. </t>
    </r>
    <r>
      <rPr>
        <b/>
        <sz val="11"/>
        <color theme="1"/>
        <rFont val="Calibri"/>
        <family val="2"/>
        <charset val="238"/>
        <scheme val="minor"/>
      </rPr>
      <t>OJ</t>
    </r>
    <r>
      <rPr>
        <sz val="11"/>
        <color theme="1"/>
        <rFont val="Calibri"/>
        <family val="2"/>
        <charset val="238"/>
        <scheme val="minor"/>
      </rPr>
      <t xml:space="preserve"> - řeší si organizační jednotka, pod kterou spadá podnik v rámci lokality, </t>
    </r>
    <r>
      <rPr>
        <b/>
        <sz val="11"/>
        <color theme="1"/>
        <rFont val="Calibri"/>
        <family val="2"/>
        <charset val="238"/>
        <scheme val="minor"/>
      </rPr>
      <t>Region</t>
    </r>
    <r>
      <rPr>
        <sz val="11"/>
        <color theme="1"/>
        <rFont val="Calibri"/>
        <family val="2"/>
        <charset val="238"/>
        <scheme val="minor"/>
      </rPr>
      <t xml:space="preserve"> - řeší obchodník daného OŘ, který s daným podnikem jedná na základě minulých či současných obchodních vztahů, </t>
    </r>
    <r>
      <rPr>
        <b/>
        <sz val="11"/>
        <color theme="1"/>
        <rFont val="Calibri"/>
        <family val="2"/>
        <charset val="238"/>
        <scheme val="minor"/>
      </rPr>
      <t>ŘHK</t>
    </r>
    <r>
      <rPr>
        <sz val="11"/>
        <color theme="1"/>
        <rFont val="Calibri"/>
        <family val="2"/>
        <charset val="238"/>
        <scheme val="minor"/>
      </rPr>
      <t xml:space="preserve"> - s podnikem jedná obchodní manažer z úrovně ředitelství HK. Zadáním filtru tedy zjistíte, kterými provozovnami se nezabývat - je již přidělena na OŘ nebo GŘ.</t>
    </r>
  </si>
  <si>
    <t>rok 2022</t>
  </si>
  <si>
    <t>průměr za roky 2020-2022</t>
  </si>
  <si>
    <t>předpoklad pro rok 2023</t>
  </si>
  <si>
    <t>Skladba dřevin a sortimentů zpracovaného dříví za roky 2020-2023</t>
  </si>
  <si>
    <t>Původ šetřených údajů (vyberte ze seznamu)</t>
  </si>
  <si>
    <t>datum vyplnění</t>
  </si>
  <si>
    <t>Údaje poskytl provozovatel/jednatel společnosti</t>
  </si>
  <si>
    <t>Údaje poskytl zaměstnanec provozu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</si>
</sst>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indexed="63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</font>
    <font>
      <i/>
      <sz val="12"/>
      <color rgb="FF22222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2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6" fillId="0" borderId="0" xfId="0" applyFont="1"/>
    <xf numFmtId="0" fontId="0" fillId="0" borderId="18" xfId="0" applyBorder="1" applyAlignment="1">
      <alignment vertical="top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3" fontId="21" fillId="0" borderId="0" xfId="3" applyNumberFormat="1" applyFont="1" applyAlignment="1">
      <alignment horizontal="center" vertical="center"/>
    </xf>
    <xf numFmtId="9" fontId="10" fillId="2" borderId="30" xfId="2" applyFont="1" applyFill="1" applyBorder="1" applyAlignment="1" applyProtection="1">
      <alignment horizontal="center"/>
      <protection locked="0"/>
    </xf>
    <xf numFmtId="9" fontId="10" fillId="2" borderId="31" xfId="2" applyFont="1" applyFill="1" applyBorder="1" applyAlignment="1" applyProtection="1">
      <alignment horizontal="center"/>
      <protection locked="0"/>
    </xf>
    <xf numFmtId="9" fontId="10" fillId="2" borderId="32" xfId="2" applyFont="1" applyFill="1" applyBorder="1" applyAlignment="1" applyProtection="1">
      <alignment horizontal="center"/>
      <protection locked="0"/>
    </xf>
    <xf numFmtId="9" fontId="10" fillId="2" borderId="1" xfId="2" applyFont="1" applyFill="1" applyBorder="1" applyAlignment="1" applyProtection="1">
      <alignment horizontal="center"/>
      <protection locked="0"/>
    </xf>
    <xf numFmtId="9" fontId="10" fillId="2" borderId="13" xfId="2" applyFont="1" applyFill="1" applyBorder="1" applyAlignment="1" applyProtection="1">
      <alignment horizontal="center"/>
      <protection locked="0"/>
    </xf>
    <xf numFmtId="9" fontId="10" fillId="2" borderId="15" xfId="2" applyFont="1" applyFill="1" applyBorder="1" applyAlignment="1" applyProtection="1">
      <alignment horizontal="center"/>
      <protection locked="0"/>
    </xf>
    <xf numFmtId="9" fontId="10" fillId="2" borderId="16" xfId="2" applyFont="1" applyFill="1" applyBorder="1" applyAlignment="1" applyProtection="1">
      <alignment horizontal="center"/>
      <protection locked="0"/>
    </xf>
    <xf numFmtId="9" fontId="10" fillId="2" borderId="12" xfId="2" applyFont="1" applyFill="1" applyBorder="1" applyAlignment="1" applyProtection="1">
      <alignment horizontal="center"/>
      <protection locked="0"/>
    </xf>
    <xf numFmtId="9" fontId="10" fillId="2" borderId="12" xfId="2" applyFont="1" applyFill="1" applyBorder="1" applyAlignment="1" applyProtection="1">
      <alignment horizontal="center" vertical="center"/>
      <protection locked="0"/>
    </xf>
    <xf numFmtId="9" fontId="10" fillId="2" borderId="14" xfId="2" applyFont="1" applyFill="1" applyBorder="1" applyAlignment="1" applyProtection="1">
      <alignment horizontal="center"/>
      <protection locked="0"/>
    </xf>
    <xf numFmtId="9" fontId="14" fillId="3" borderId="1" xfId="2" applyFont="1" applyFill="1" applyBorder="1" applyAlignment="1">
      <alignment horizontal="center" vertical="center"/>
    </xf>
    <xf numFmtId="164" fontId="6" fillId="2" borderId="17" xfId="3" applyNumberFormat="1" applyFont="1" applyFill="1" applyBorder="1" applyAlignment="1" applyProtection="1">
      <alignment vertical="center"/>
      <protection locked="0"/>
    </xf>
    <xf numFmtId="164" fontId="6" fillId="2" borderId="7" xfId="3" applyNumberFormat="1" applyFont="1" applyFill="1" applyBorder="1" applyAlignment="1" applyProtection="1">
      <alignment vertical="center"/>
      <protection locked="0"/>
    </xf>
    <xf numFmtId="164" fontId="6" fillId="2" borderId="8" xfId="3" applyNumberFormat="1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5" fillId="3" borderId="7" xfId="0" applyFont="1" applyFill="1" applyBorder="1"/>
    <xf numFmtId="0" fontId="8" fillId="3" borderId="11" xfId="0" applyFont="1" applyFill="1" applyBorder="1" applyAlignment="1" applyProtection="1">
      <alignment vertical="center"/>
    </xf>
    <xf numFmtId="14" fontId="8" fillId="2" borderId="10" xfId="0" applyNumberFormat="1" applyFont="1" applyFill="1" applyBorder="1" applyAlignment="1" applyProtection="1">
      <alignment horizontal="left" vertical="center"/>
      <protection locked="0"/>
    </xf>
    <xf numFmtId="3" fontId="0" fillId="0" borderId="0" xfId="0" applyNumberFormat="1"/>
    <xf numFmtId="0" fontId="13" fillId="3" borderId="33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5" fillId="0" borderId="0" xfId="0" applyFont="1" applyProtection="1"/>
    <xf numFmtId="0" fontId="4" fillId="0" borderId="0" xfId="0" applyFont="1" applyProtection="1"/>
    <xf numFmtId="0" fontId="9" fillId="0" borderId="0" xfId="0" applyFont="1" applyBorder="1" applyAlignment="1" applyProtection="1">
      <alignment horizontal="left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7" fillId="3" borderId="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horizontal="center" vertical="center"/>
    </xf>
    <xf numFmtId="9" fontId="10" fillId="4" borderId="0" xfId="2" applyFont="1" applyFill="1" applyBorder="1" applyAlignment="1" applyProtection="1">
      <alignment horizontal="center"/>
    </xf>
    <xf numFmtId="0" fontId="13" fillId="3" borderId="19" xfId="0" applyFont="1" applyFill="1" applyBorder="1" applyAlignment="1" applyProtection="1">
      <alignment vertical="center" wrapText="1"/>
    </xf>
    <xf numFmtId="1" fontId="0" fillId="0" borderId="0" xfId="0" applyNumberFormat="1"/>
    <xf numFmtId="0" fontId="13" fillId="4" borderId="0" xfId="0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9" fontId="0" fillId="0" borderId="0" xfId="0" applyNumberFormat="1"/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vertical="center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/>
    </xf>
    <xf numFmtId="0" fontId="13" fillId="3" borderId="22" xfId="0" applyFont="1" applyFill="1" applyBorder="1" applyAlignment="1">
      <alignment vertical="center"/>
    </xf>
    <xf numFmtId="0" fontId="13" fillId="3" borderId="48" xfId="0" applyFont="1" applyFill="1" applyBorder="1" applyAlignment="1">
      <alignment vertical="center"/>
    </xf>
    <xf numFmtId="3" fontId="8" fillId="2" borderId="15" xfId="0" applyNumberFormat="1" applyFont="1" applyFill="1" applyBorder="1" applyAlignment="1" applyProtection="1">
      <alignment horizontal="left" vertical="center"/>
      <protection locked="0"/>
    </xf>
    <xf numFmtId="0" fontId="13" fillId="3" borderId="32" xfId="0" applyFont="1" applyFill="1" applyBorder="1" applyAlignment="1">
      <alignment vertical="center"/>
    </xf>
    <xf numFmtId="0" fontId="19" fillId="2" borderId="0" xfId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13" fillId="3" borderId="39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/>
    </xf>
    <xf numFmtId="1" fontId="8" fillId="2" borderId="11" xfId="0" applyNumberFormat="1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>
      <alignment vertical="top" wrapText="1"/>
    </xf>
    <xf numFmtId="0" fontId="0" fillId="0" borderId="0" xfId="0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3" fontId="8" fillId="2" borderId="15" xfId="0" applyNumberFormat="1" applyFont="1" applyFill="1" applyBorder="1" applyAlignment="1" applyProtection="1">
      <alignment horizontal="left" vertical="center"/>
    </xf>
    <xf numFmtId="0" fontId="15" fillId="3" borderId="7" xfId="0" applyFont="1" applyFill="1" applyBorder="1" applyProtection="1"/>
    <xf numFmtId="14" fontId="8" fillId="2" borderId="1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13" fillId="3" borderId="33" xfId="0" applyFont="1" applyFill="1" applyBorder="1" applyAlignment="1" applyProtection="1">
      <alignment vertical="center"/>
    </xf>
    <xf numFmtId="1" fontId="8" fillId="2" borderId="11" xfId="0" applyNumberFormat="1" applyFont="1" applyFill="1" applyBorder="1" applyAlignment="1" applyProtection="1">
      <alignment vertical="center"/>
    </xf>
    <xf numFmtId="0" fontId="8" fillId="2" borderId="11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/>
    </xf>
    <xf numFmtId="0" fontId="13" fillId="3" borderId="48" xfId="0" applyFont="1" applyFill="1" applyBorder="1" applyAlignment="1" applyProtection="1">
      <alignment vertical="center"/>
    </xf>
    <xf numFmtId="0" fontId="6" fillId="2" borderId="39" xfId="0" applyFont="1" applyFill="1" applyBorder="1" applyAlignment="1" applyProtection="1">
      <alignment horizontal="center" vertical="center"/>
    </xf>
    <xf numFmtId="0" fontId="13" fillId="3" borderId="39" xfId="0" applyFont="1" applyFill="1" applyBorder="1" applyAlignment="1" applyProtection="1">
      <alignment vertical="center"/>
    </xf>
    <xf numFmtId="0" fontId="13" fillId="3" borderId="22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3" borderId="17" xfId="0" applyFont="1" applyFill="1" applyBorder="1" applyAlignment="1" applyProtection="1">
      <alignment vertical="center"/>
    </xf>
    <xf numFmtId="164" fontId="6" fillId="2" borderId="17" xfId="3" applyNumberFormat="1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vertical="center"/>
    </xf>
    <xf numFmtId="164" fontId="6" fillId="2" borderId="7" xfId="3" applyNumberFormat="1" applyFont="1" applyFill="1" applyBorder="1" applyAlignment="1" applyProtection="1">
      <alignment vertical="center"/>
    </xf>
    <xf numFmtId="3" fontId="21" fillId="0" borderId="0" xfId="3" applyNumberFormat="1" applyFont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vertical="center"/>
    </xf>
    <xf numFmtId="164" fontId="6" fillId="2" borderId="8" xfId="3" applyNumberFormat="1" applyFont="1" applyFill="1" applyBorder="1" applyAlignment="1" applyProtection="1">
      <alignment vertical="center"/>
    </xf>
    <xf numFmtId="9" fontId="10" fillId="2" borderId="30" xfId="2" applyFont="1" applyFill="1" applyBorder="1" applyAlignment="1" applyProtection="1">
      <alignment horizontal="center"/>
    </xf>
    <xf numFmtId="9" fontId="14" fillId="3" borderId="1" xfId="2" applyFont="1" applyFill="1" applyBorder="1" applyAlignment="1" applyProtection="1">
      <alignment horizontal="center" vertical="center"/>
    </xf>
    <xf numFmtId="9" fontId="10" fillId="2" borderId="15" xfId="2" applyFont="1" applyFill="1" applyBorder="1" applyAlignment="1" applyProtection="1">
      <alignment horizontal="center"/>
    </xf>
    <xf numFmtId="9" fontId="10" fillId="2" borderId="16" xfId="2" applyFont="1" applyFill="1" applyBorder="1" applyAlignment="1" applyProtection="1">
      <alignment horizontal="center"/>
    </xf>
    <xf numFmtId="9" fontId="10" fillId="2" borderId="31" xfId="2" applyFont="1" applyFill="1" applyBorder="1" applyAlignment="1" applyProtection="1">
      <alignment horizontal="center"/>
    </xf>
    <xf numFmtId="9" fontId="10" fillId="2" borderId="1" xfId="2" applyFont="1" applyFill="1" applyBorder="1" applyAlignment="1" applyProtection="1">
      <alignment horizontal="center"/>
    </xf>
    <xf numFmtId="9" fontId="10" fillId="2" borderId="12" xfId="2" applyFont="1" applyFill="1" applyBorder="1" applyAlignment="1" applyProtection="1">
      <alignment horizontal="center"/>
    </xf>
    <xf numFmtId="9" fontId="10" fillId="2" borderId="12" xfId="2" applyFont="1" applyFill="1" applyBorder="1" applyAlignment="1" applyProtection="1">
      <alignment horizontal="center" vertical="center"/>
    </xf>
    <xf numFmtId="9" fontId="10" fillId="2" borderId="32" xfId="2" applyFont="1" applyFill="1" applyBorder="1" applyAlignment="1" applyProtection="1">
      <alignment horizontal="center"/>
    </xf>
    <xf numFmtId="9" fontId="10" fillId="2" borderId="13" xfId="2" applyFont="1" applyFill="1" applyBorder="1" applyAlignment="1" applyProtection="1">
      <alignment horizontal="center"/>
    </xf>
    <xf numFmtId="9" fontId="10" fillId="2" borderId="14" xfId="2" applyFont="1" applyFill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/>
    <xf numFmtId="0" fontId="6" fillId="0" borderId="0" xfId="0" applyFont="1" applyBorder="1" applyAlignment="1" applyProtection="1">
      <alignment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/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7" fillId="0" borderId="28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19" fillId="2" borderId="28" xfId="1" applyFill="1" applyBorder="1" applyAlignment="1" applyProtection="1">
      <alignment horizontal="left"/>
      <protection locked="0"/>
    </xf>
    <xf numFmtId="0" fontId="19" fillId="2" borderId="11" xfId="1" applyFill="1" applyBorder="1" applyAlignment="1" applyProtection="1">
      <alignment horizontal="left"/>
      <protection locked="0"/>
    </xf>
    <xf numFmtId="49" fontId="8" fillId="2" borderId="28" xfId="0" applyNumberFormat="1" applyFont="1" applyFill="1" applyBorder="1" applyAlignment="1" applyProtection="1">
      <alignment horizontal="left" vertical="center"/>
      <protection locked="0"/>
    </xf>
    <xf numFmtId="49" fontId="8" fillId="2" borderId="11" xfId="0" applyNumberFormat="1" applyFont="1" applyFill="1" applyBorder="1" applyAlignment="1" applyProtection="1">
      <alignment horizontal="left" vertical="center"/>
      <protection locked="0"/>
    </xf>
    <xf numFmtId="0" fontId="19" fillId="2" borderId="34" xfId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</xf>
    <xf numFmtId="14" fontId="8" fillId="2" borderId="28" xfId="0" applyNumberFormat="1" applyFont="1" applyFill="1" applyBorder="1" applyAlignment="1" applyProtection="1">
      <alignment vertical="center"/>
    </xf>
    <xf numFmtId="14" fontId="8" fillId="2" borderId="11" xfId="0" applyNumberFormat="1" applyFont="1" applyFill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vertical="center"/>
    </xf>
    <xf numFmtId="0" fontId="6" fillId="2" borderId="37" xfId="0" applyFont="1" applyFill="1" applyBorder="1" applyAlignment="1" applyProtection="1">
      <alignment vertical="center"/>
    </xf>
    <xf numFmtId="0" fontId="6" fillId="2" borderId="38" xfId="0" applyFont="1" applyFill="1" applyBorder="1" applyAlignment="1" applyProtection="1">
      <alignment vertical="center"/>
    </xf>
    <xf numFmtId="0" fontId="19" fillId="2" borderId="28" xfId="1" applyFill="1" applyBorder="1" applyAlignment="1" applyProtection="1">
      <alignment horizontal="left"/>
    </xf>
    <xf numFmtId="0" fontId="19" fillId="2" borderId="11" xfId="1" applyFill="1" applyBorder="1" applyAlignment="1" applyProtection="1">
      <alignment horizontal="left"/>
    </xf>
    <xf numFmtId="0" fontId="19" fillId="2" borderId="34" xfId="1" applyFill="1" applyBorder="1" applyAlignment="1" applyProtection="1">
      <alignment vertical="center"/>
    </xf>
    <xf numFmtId="0" fontId="6" fillId="2" borderId="34" xfId="0" applyFont="1" applyFill="1" applyBorder="1" applyAlignment="1" applyProtection="1">
      <alignment vertical="center"/>
    </xf>
    <xf numFmtId="0" fontId="6" fillId="2" borderId="35" xfId="0" applyFont="1" applyFill="1" applyBorder="1" applyAlignment="1" applyProtection="1">
      <alignment vertical="center"/>
    </xf>
    <xf numFmtId="3" fontId="8" fillId="2" borderId="18" xfId="0" applyNumberFormat="1" applyFont="1" applyFill="1" applyBorder="1" applyAlignment="1" applyProtection="1">
      <alignment horizontal="left" vertical="center"/>
    </xf>
    <xf numFmtId="3" fontId="8" fillId="2" borderId="28" xfId="0" applyNumberFormat="1" applyFont="1" applyFill="1" applyBorder="1" applyAlignment="1" applyProtection="1">
      <alignment horizontal="left" vertical="center"/>
    </xf>
    <xf numFmtId="3" fontId="8" fillId="2" borderId="40" xfId="0" applyNumberFormat="1" applyFont="1" applyFill="1" applyBorder="1" applyAlignment="1" applyProtection="1">
      <alignment horizontal="left" vertical="center"/>
    </xf>
    <xf numFmtId="14" fontId="0" fillId="0" borderId="0" xfId="0" applyNumberFormat="1"/>
  </cellXfs>
  <cellStyles count="5">
    <cellStyle name="Čárka" xfId="3" builtinId="3"/>
    <cellStyle name="Hypertextový odkaz" xfId="1" builtinId="8"/>
    <cellStyle name="Normální" xfId="0" builtinId="0"/>
    <cellStyle name="Normální 3" xfId="4" xr:uid="{008370C7-98DE-457A-8C32-DA813EC2CCB8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rantisek.kocourek@lesycr.cz" TargetMode="External"/><Relationship Id="rId1" Type="http://schemas.openxmlformats.org/officeDocument/2006/relationships/hyperlink" Target="mailto:katrabratr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tabColor rgb="FFFFFF00"/>
    <pageSetUpPr fitToPage="1"/>
  </sheetPr>
  <dimension ref="A1:G8"/>
  <sheetViews>
    <sheetView showGridLines="0" workbookViewId="0">
      <selection activeCell="B3" sqref="B3:F3"/>
    </sheetView>
  </sheetViews>
  <sheetFormatPr defaultColWidth="0" defaultRowHeight="15" zeroHeight="1" x14ac:dyDescent="0.25"/>
  <cols>
    <col min="1" max="1" width="5.7109375" customWidth="1"/>
    <col min="2" max="5" width="15" customWidth="1"/>
    <col min="6" max="6" width="24.5703125" customWidth="1"/>
    <col min="7" max="7" width="1.5703125" customWidth="1"/>
    <col min="8" max="16384" width="9.140625" hidden="1"/>
  </cols>
  <sheetData>
    <row r="1" spans="1:6" ht="23.25" x14ac:dyDescent="0.35">
      <c r="A1" s="13" t="s">
        <v>104</v>
      </c>
    </row>
    <row r="2" spans="1:6" x14ac:dyDescent="0.25"/>
    <row r="3" spans="1:6" ht="67.150000000000006" customHeight="1" x14ac:dyDescent="0.25">
      <c r="A3" s="14" t="s">
        <v>105</v>
      </c>
      <c r="B3" s="169" t="s">
        <v>139</v>
      </c>
      <c r="C3" s="170"/>
      <c r="D3" s="170"/>
      <c r="E3" s="170"/>
      <c r="F3" s="171"/>
    </row>
    <row r="4" spans="1:6" ht="51.75" customHeight="1" x14ac:dyDescent="0.25">
      <c r="A4" s="14" t="s">
        <v>106</v>
      </c>
      <c r="B4" s="169" t="s">
        <v>111</v>
      </c>
      <c r="C4" s="170"/>
      <c r="D4" s="170"/>
      <c r="E4" s="170"/>
      <c r="F4" s="171"/>
    </row>
    <row r="5" spans="1:6" ht="15" customHeight="1" x14ac:dyDescent="0.25">
      <c r="A5" s="14" t="s">
        <v>107</v>
      </c>
      <c r="B5" s="169" t="s">
        <v>110</v>
      </c>
      <c r="C5" s="170"/>
      <c r="D5" s="170"/>
      <c r="E5" s="170"/>
      <c r="F5" s="171"/>
    </row>
    <row r="6" spans="1:6" ht="36.75" customHeight="1" x14ac:dyDescent="0.25">
      <c r="A6" s="14" t="s">
        <v>108</v>
      </c>
      <c r="B6" s="169" t="s">
        <v>140</v>
      </c>
      <c r="C6" s="170"/>
      <c r="D6" s="170"/>
      <c r="E6" s="170"/>
      <c r="F6" s="171"/>
    </row>
    <row r="7" spans="1:6" ht="70.5" customHeight="1" x14ac:dyDescent="0.25">
      <c r="A7" s="14" t="s">
        <v>109</v>
      </c>
      <c r="B7" s="169" t="s">
        <v>196</v>
      </c>
      <c r="C7" s="170"/>
      <c r="D7" s="170"/>
      <c r="E7" s="170"/>
      <c r="F7" s="171"/>
    </row>
    <row r="8" spans="1:6" ht="128.25" customHeight="1" x14ac:dyDescent="0.25">
      <c r="A8" s="107" t="s">
        <v>197</v>
      </c>
      <c r="B8" s="167" t="s">
        <v>200</v>
      </c>
      <c r="C8" s="167"/>
      <c r="D8" s="167"/>
      <c r="E8" s="167"/>
      <c r="F8" s="168"/>
    </row>
  </sheetData>
  <sheetProtection sheet="1" objects="1" scenarios="1"/>
  <mergeCells count="6">
    <mergeCell ref="B8:F8"/>
    <mergeCell ref="B3:F3"/>
    <mergeCell ref="B4:F4"/>
    <mergeCell ref="B5:F5"/>
    <mergeCell ref="B6:F6"/>
    <mergeCell ref="B7:F7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EE5B-BD10-4DAB-B3D3-3E8B785C0154}">
  <sheetPr codeName="List1">
    <pageSetUpPr fitToPage="1"/>
  </sheetPr>
  <dimension ref="A1:X58"/>
  <sheetViews>
    <sheetView showGridLines="0" tabSelected="1" zoomScaleNormal="100" workbookViewId="0">
      <selection activeCell="C21" sqref="C21:E21"/>
    </sheetView>
  </sheetViews>
  <sheetFormatPr defaultColWidth="9.140625" defaultRowHeight="15" customHeight="1" zeroHeight="1" x14ac:dyDescent="0.25"/>
  <cols>
    <col min="1" max="1" width="3.28515625" style="49" customWidth="1"/>
    <col min="2" max="2" width="33.28515625" customWidth="1"/>
    <col min="3" max="3" width="23" customWidth="1"/>
    <col min="4" max="4" width="21" customWidth="1"/>
    <col min="5" max="5" width="22.5703125" customWidth="1"/>
    <col min="6" max="7" width="9.140625" customWidth="1"/>
    <col min="8" max="8" width="1.42578125" customWidth="1"/>
  </cols>
  <sheetData>
    <row r="1" spans="1:24" ht="12" customHeight="1" thickBot="1" x14ac:dyDescent="0.3">
      <c r="A1" s="51"/>
      <c r="B1" s="52"/>
      <c r="C1" s="52"/>
      <c r="D1" s="52"/>
      <c r="E1" s="52"/>
      <c r="F1" s="52"/>
      <c r="G1" s="52"/>
    </row>
    <row r="2" spans="1:24" ht="57" customHeight="1" thickBot="1" x14ac:dyDescent="0.3">
      <c r="A2" s="51"/>
      <c r="B2" s="182" t="s">
        <v>122</v>
      </c>
      <c r="C2" s="183"/>
      <c r="D2" s="183"/>
      <c r="E2" s="183"/>
      <c r="F2" s="183"/>
      <c r="G2" s="184"/>
      <c r="H2" s="10"/>
    </row>
    <row r="3" spans="1:24" ht="12" customHeight="1" x14ac:dyDescent="0.25">
      <c r="A3" s="51"/>
      <c r="B3" s="52"/>
      <c r="C3" s="52"/>
      <c r="D3" s="52"/>
      <c r="E3" s="52"/>
      <c r="F3" s="52"/>
      <c r="G3" s="52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1:24" ht="15.75" x14ac:dyDescent="0.25">
      <c r="A4" s="51"/>
      <c r="B4" s="53" t="s">
        <v>88</v>
      </c>
      <c r="C4" s="52"/>
      <c r="D4" s="52"/>
      <c r="E4" s="52"/>
      <c r="F4" s="52"/>
      <c r="G4" s="52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</row>
    <row r="5" spans="1:24" ht="6" customHeight="1" thickBot="1" x14ac:dyDescent="0.3">
      <c r="A5" s="51"/>
      <c r="B5" s="54"/>
      <c r="C5" s="52"/>
      <c r="D5" s="52"/>
      <c r="E5" s="52"/>
      <c r="F5" s="52"/>
      <c r="G5" s="52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</row>
    <row r="6" spans="1:24" ht="15.75" thickBot="1" x14ac:dyDescent="0.3">
      <c r="A6" s="55" t="s">
        <v>9</v>
      </c>
      <c r="B6" s="56" t="s">
        <v>103</v>
      </c>
      <c r="C6" s="57" t="s">
        <v>87</v>
      </c>
      <c r="D6" s="58" t="s">
        <v>4</v>
      </c>
      <c r="E6" s="52"/>
      <c r="F6" s="59"/>
      <c r="G6" s="52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</row>
    <row r="7" spans="1:24" x14ac:dyDescent="0.25">
      <c r="B7" s="42" t="s">
        <v>3</v>
      </c>
      <c r="C7" s="101"/>
      <c r="D7" s="92"/>
      <c r="E7" s="49"/>
      <c r="F7" s="4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</row>
    <row r="8" spans="1:24" x14ac:dyDescent="0.25">
      <c r="B8" s="42" t="s">
        <v>133</v>
      </c>
      <c r="C8" s="185"/>
      <c r="D8" s="186"/>
      <c r="E8" s="49"/>
      <c r="F8" s="4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</row>
    <row r="9" spans="1:24" x14ac:dyDescent="0.25">
      <c r="B9" s="43" t="s">
        <v>5</v>
      </c>
      <c r="C9" s="45"/>
      <c r="D9" s="102"/>
      <c r="E9" s="49"/>
      <c r="F9" s="4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</row>
    <row r="10" spans="1:24" hidden="1" x14ac:dyDescent="0.25">
      <c r="B10" s="42" t="s">
        <v>12</v>
      </c>
      <c r="C10" s="103" t="s">
        <v>13</v>
      </c>
      <c r="D10" s="7"/>
      <c r="E10" s="104"/>
      <c r="F10" s="4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</row>
    <row r="11" spans="1:24" hidden="1" x14ac:dyDescent="0.25">
      <c r="B11" s="47" t="s">
        <v>183</v>
      </c>
      <c r="C11" s="105"/>
      <c r="D11" s="7">
        <f>IFERROR(VLOOKUP(C11,#REF!,2,0),0)</f>
        <v>0</v>
      </c>
      <c r="E11" s="104"/>
      <c r="F11" s="4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</row>
    <row r="12" spans="1:24" hidden="1" x14ac:dyDescent="0.25">
      <c r="B12" s="47" t="s">
        <v>184</v>
      </c>
      <c r="C12" s="106"/>
      <c r="D12" s="7">
        <f>IFERROR(VLOOKUP(C12,#REF!,2,0),0)</f>
        <v>0</v>
      </c>
      <c r="E12" s="104"/>
      <c r="F12" s="4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</row>
    <row r="13" spans="1:24" ht="15.75" thickBot="1" x14ac:dyDescent="0.3">
      <c r="B13" s="41" t="s">
        <v>205</v>
      </c>
      <c r="C13" s="187"/>
      <c r="D13" s="187"/>
      <c r="E13" s="188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</row>
    <row r="14" spans="1:24" ht="15.75" thickBot="1" x14ac:dyDescent="0.3">
      <c r="B14" s="11" t="s">
        <v>6</v>
      </c>
      <c r="C14" s="3"/>
      <c r="D14" s="3"/>
      <c r="E14" s="4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</row>
    <row r="15" spans="1:24" x14ac:dyDescent="0.25">
      <c r="A15" s="50">
        <v>1</v>
      </c>
      <c r="B15" s="91" t="s">
        <v>0</v>
      </c>
      <c r="C15" s="97"/>
      <c r="D15" s="98" t="s">
        <v>116</v>
      </c>
      <c r="E15" s="189"/>
      <c r="F15" s="190"/>
      <c r="G15" s="191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</row>
    <row r="16" spans="1:24" x14ac:dyDescent="0.25">
      <c r="A16" s="50">
        <v>2</v>
      </c>
      <c r="B16" s="90" t="s">
        <v>185</v>
      </c>
      <c r="C16" s="99"/>
      <c r="D16" s="100" t="s">
        <v>186</v>
      </c>
      <c r="E16" s="94"/>
      <c r="F16" s="95"/>
      <c r="G16" s="96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spans="1:24" ht="15.75" thickBot="1" x14ac:dyDescent="0.3">
      <c r="A17" s="50">
        <v>3</v>
      </c>
      <c r="B17" s="93" t="s">
        <v>7</v>
      </c>
      <c r="C17" s="192"/>
      <c r="D17" s="193"/>
      <c r="E17" s="192"/>
      <c r="F17" s="192"/>
      <c r="G17" s="194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</row>
    <row r="18" spans="1:24" ht="15.75" thickBot="1" x14ac:dyDescent="0.3">
      <c r="A18" s="50">
        <v>4</v>
      </c>
      <c r="B18" s="11" t="s">
        <v>8</v>
      </c>
      <c r="C18" s="2"/>
      <c r="D18" s="4"/>
      <c r="E18" s="4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</row>
    <row r="19" spans="1:24" ht="15.75" thickBot="1" x14ac:dyDescent="0.3">
      <c r="A19" s="50"/>
      <c r="B19" s="38" t="s">
        <v>191</v>
      </c>
      <c r="C19" s="39" t="s">
        <v>10</v>
      </c>
      <c r="D19" s="39" t="s">
        <v>11</v>
      </c>
      <c r="E19" s="40" t="s">
        <v>2</v>
      </c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</row>
    <row r="20" spans="1:24" ht="15.75" thickBot="1" x14ac:dyDescent="0.3">
      <c r="A20" s="50"/>
      <c r="B20" s="84"/>
      <c r="C20" s="85"/>
      <c r="D20" s="85"/>
      <c r="E20" s="86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</row>
    <row r="21" spans="1:24" ht="15.75" thickBot="1" x14ac:dyDescent="0.3">
      <c r="A21" s="50">
        <v>5</v>
      </c>
      <c r="B21" s="87" t="s">
        <v>198</v>
      </c>
      <c r="C21" s="179"/>
      <c r="D21" s="180"/>
      <c r="E21" s="181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</row>
    <row r="22" spans="1:24" ht="15.75" thickBot="1" x14ac:dyDescent="0.3"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</row>
    <row r="23" spans="1:24" ht="15.75" thickBot="1" x14ac:dyDescent="0.3">
      <c r="A23" s="50">
        <v>6</v>
      </c>
      <c r="B23" s="83" t="s">
        <v>199</v>
      </c>
      <c r="C23" s="2"/>
      <c r="D23" s="4"/>
      <c r="E23" s="4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</row>
    <row r="24" spans="1:24" ht="15.75" thickBot="1" x14ac:dyDescent="0.3">
      <c r="A24" s="50"/>
      <c r="B24" s="38" t="s">
        <v>191</v>
      </c>
      <c r="C24" s="39" t="s">
        <v>10</v>
      </c>
      <c r="D24" s="39" t="s">
        <v>11</v>
      </c>
      <c r="E24" s="40" t="s">
        <v>2</v>
      </c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</row>
    <row r="25" spans="1:24" ht="15.75" thickBot="1" x14ac:dyDescent="0.3">
      <c r="A25" s="50"/>
      <c r="B25" s="80"/>
      <c r="C25" s="81"/>
      <c r="D25" s="81"/>
      <c r="E25" s="82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</row>
    <row r="26" spans="1:24" ht="7.5" customHeight="1" x14ac:dyDescent="0.25">
      <c r="A26" s="50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</row>
    <row r="27" spans="1:24" ht="15.75" thickBot="1" x14ac:dyDescent="0.3">
      <c r="A27" s="50">
        <v>7</v>
      </c>
      <c r="B27" s="11" t="s">
        <v>136</v>
      </c>
      <c r="C27" s="7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</row>
    <row r="28" spans="1:24" ht="22.9" customHeight="1" thickBot="1" x14ac:dyDescent="0.3">
      <c r="A28" s="50"/>
      <c r="B28" s="172" t="s">
        <v>192</v>
      </c>
      <c r="C28" s="173"/>
      <c r="D28" s="172" t="s">
        <v>193</v>
      </c>
      <c r="E28" s="17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</row>
    <row r="29" spans="1:24" x14ac:dyDescent="0.25">
      <c r="B29" s="174"/>
      <c r="C29" s="175"/>
      <c r="D29" s="174"/>
      <c r="E29" s="175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</row>
    <row r="30" spans="1:24" ht="7.5" customHeight="1" x14ac:dyDescent="0.25">
      <c r="J30" s="164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</row>
    <row r="31" spans="1:24" ht="15.75" thickBot="1" x14ac:dyDescent="0.3">
      <c r="A31" s="50"/>
      <c r="B31" s="11" t="s">
        <v>138</v>
      </c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</row>
    <row r="32" spans="1:24" x14ac:dyDescent="0.25">
      <c r="A32" s="50">
        <v>8</v>
      </c>
      <c r="B32" s="36" t="s">
        <v>119</v>
      </c>
      <c r="C32" s="33"/>
      <c r="E32" t="s">
        <v>202</v>
      </c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</row>
    <row r="33" spans="1:24" x14ac:dyDescent="0.25">
      <c r="A33" s="50">
        <v>9</v>
      </c>
      <c r="B33" s="37" t="s">
        <v>120</v>
      </c>
      <c r="C33" s="34"/>
      <c r="E33" s="21">
        <f>IFERROR(AVERAGE(C32:C34),0)</f>
        <v>0</v>
      </c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</row>
    <row r="34" spans="1:24" x14ac:dyDescent="0.25">
      <c r="A34" s="50">
        <v>10</v>
      </c>
      <c r="B34" s="37" t="s">
        <v>201</v>
      </c>
      <c r="C34" s="34"/>
      <c r="I34" s="9"/>
      <c r="J34" s="163"/>
      <c r="K34" s="165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</row>
    <row r="35" spans="1:24" ht="15.75" thickBot="1" x14ac:dyDescent="0.3">
      <c r="A35" s="50">
        <v>11</v>
      </c>
      <c r="B35" s="48" t="s">
        <v>203</v>
      </c>
      <c r="C35" s="35"/>
      <c r="I35" s="9"/>
      <c r="J35" s="163"/>
      <c r="K35" s="165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</row>
    <row r="36" spans="1:24" x14ac:dyDescent="0.25">
      <c r="A36" s="69"/>
      <c r="B36" s="52"/>
      <c r="C36" s="52"/>
      <c r="D36" s="52"/>
      <c r="E36" s="52"/>
      <c r="F36" s="52"/>
      <c r="G36" s="52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</row>
    <row r="37" spans="1:24" ht="15.75" thickBot="1" x14ac:dyDescent="0.3">
      <c r="A37" s="69">
        <v>12</v>
      </c>
      <c r="B37" s="65" t="s">
        <v>204</v>
      </c>
      <c r="C37" s="52"/>
      <c r="D37" s="59"/>
      <c r="E37" s="52"/>
      <c r="F37" s="71" t="s">
        <v>131</v>
      </c>
      <c r="G37" s="52"/>
      <c r="H37" s="12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</row>
    <row r="38" spans="1:24" ht="25.9" customHeight="1" thickBot="1" x14ac:dyDescent="0.3">
      <c r="A38" s="51"/>
      <c r="B38" s="60" t="s">
        <v>96</v>
      </c>
      <c r="C38" s="61" t="s">
        <v>128</v>
      </c>
      <c r="D38" s="62" t="s">
        <v>127</v>
      </c>
      <c r="E38" s="63" t="s">
        <v>89</v>
      </c>
      <c r="F38" s="64" t="s">
        <v>129</v>
      </c>
      <c r="G38" s="52"/>
      <c r="H38" s="12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</row>
    <row r="39" spans="1:24" s="1" customFormat="1" x14ac:dyDescent="0.25">
      <c r="A39" s="70"/>
      <c r="B39" s="66" t="s">
        <v>90</v>
      </c>
      <c r="C39" s="22"/>
      <c r="D39" s="32">
        <f>1-SUM(C39:C44,D40:F44,E39:F39)</f>
        <v>1</v>
      </c>
      <c r="E39" s="27"/>
      <c r="F39" s="28"/>
      <c r="G39" s="52"/>
      <c r="H39" s="12"/>
      <c r="J39" s="163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</row>
    <row r="40" spans="1:24" x14ac:dyDescent="0.25">
      <c r="A40" s="70"/>
      <c r="B40" s="67" t="s">
        <v>91</v>
      </c>
      <c r="C40" s="23"/>
      <c r="D40" s="25"/>
      <c r="E40" s="25"/>
      <c r="F40" s="29"/>
      <c r="G40" s="52"/>
      <c r="H40" s="12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</row>
    <row r="41" spans="1:24" x14ac:dyDescent="0.25">
      <c r="A41" s="89"/>
      <c r="B41" s="67" t="s">
        <v>92</v>
      </c>
      <c r="C41" s="23"/>
      <c r="D41" s="25"/>
      <c r="E41" s="25"/>
      <c r="F41" s="30"/>
      <c r="G41" s="52"/>
      <c r="H41" s="12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</row>
    <row r="42" spans="1:24" x14ac:dyDescent="0.25">
      <c r="A42" s="70"/>
      <c r="B42" s="67" t="s">
        <v>93</v>
      </c>
      <c r="C42" s="23"/>
      <c r="D42" s="25"/>
      <c r="E42" s="25"/>
      <c r="F42" s="29"/>
      <c r="G42" s="52"/>
      <c r="H42" s="12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</row>
    <row r="43" spans="1:24" x14ac:dyDescent="0.25">
      <c r="A43" s="70"/>
      <c r="B43" s="67" t="s">
        <v>94</v>
      </c>
      <c r="C43" s="23"/>
      <c r="D43" s="25"/>
      <c r="E43" s="25"/>
      <c r="F43" s="29"/>
      <c r="G43" s="52"/>
      <c r="H43" s="12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</row>
    <row r="44" spans="1:24" ht="15.75" thickBot="1" x14ac:dyDescent="0.3">
      <c r="A44" s="70"/>
      <c r="B44" s="68" t="s">
        <v>95</v>
      </c>
      <c r="C44" s="24"/>
      <c r="D44" s="26"/>
      <c r="E44" s="26"/>
      <c r="F44" s="31"/>
      <c r="G44" s="52"/>
      <c r="H44" s="12"/>
    </row>
    <row r="45" spans="1:24" ht="15.75" thickBot="1" x14ac:dyDescent="0.3">
      <c r="A45" s="70"/>
      <c r="B45" s="72"/>
      <c r="C45" s="73"/>
      <c r="D45" s="73"/>
      <c r="E45" s="73"/>
      <c r="F45" s="73"/>
      <c r="G45" s="52"/>
      <c r="H45" s="12"/>
    </row>
    <row r="46" spans="1:24" ht="71.25" customHeight="1" thickBot="1" x14ac:dyDescent="0.3">
      <c r="A46" s="88">
        <v>13</v>
      </c>
      <c r="B46" s="74" t="s">
        <v>141</v>
      </c>
      <c r="C46" s="176"/>
      <c r="D46" s="177"/>
      <c r="E46" s="177"/>
      <c r="F46" s="178"/>
      <c r="G46" s="52"/>
      <c r="H46" s="12"/>
    </row>
    <row r="47" spans="1:24" ht="12.75" customHeight="1" x14ac:dyDescent="0.25">
      <c r="A47" s="70"/>
      <c r="B47" s="76"/>
      <c r="C47" s="77"/>
      <c r="D47" s="77"/>
      <c r="E47" s="77"/>
      <c r="F47" s="77"/>
      <c r="G47" s="52"/>
      <c r="H47" s="12"/>
    </row>
    <row r="48" spans="1:24" x14ac:dyDescent="0.25">
      <c r="C48" s="59"/>
      <c r="D48" s="59"/>
      <c r="E48" s="59"/>
      <c r="F48" s="59"/>
      <c r="G48" s="52"/>
      <c r="H48" s="12"/>
    </row>
    <row r="49" spans="2:8" ht="14.45" hidden="1" customHeight="1" x14ac:dyDescent="0.25">
      <c r="B49" s="15"/>
      <c r="C49" s="16"/>
      <c r="D49" s="16"/>
      <c r="E49" s="16"/>
      <c r="F49" s="16"/>
      <c r="H49" s="12"/>
    </row>
    <row r="50" spans="2:8" ht="11.25" hidden="1" customHeight="1" x14ac:dyDescent="0.25">
      <c r="B50" s="17"/>
      <c r="C50" s="18"/>
      <c r="D50" s="18"/>
      <c r="E50" s="18"/>
      <c r="F50" s="18"/>
      <c r="H50" s="12"/>
    </row>
    <row r="51" spans="2:8" ht="31.5" hidden="1" customHeight="1" thickBot="1" x14ac:dyDescent="0.3">
      <c r="B51" s="19"/>
      <c r="C51" s="20"/>
      <c r="D51" s="20"/>
      <c r="E51" s="20"/>
      <c r="F51" s="20"/>
      <c r="H51" s="12"/>
    </row>
    <row r="52" spans="2:8" ht="90.75" hidden="1" customHeight="1" x14ac:dyDescent="0.25">
      <c r="B52" s="8"/>
      <c r="C52" s="8"/>
      <c r="D52" s="8"/>
      <c r="E52" s="8"/>
      <c r="H52" s="12"/>
    </row>
    <row r="53" spans="2:8" ht="9.75" hidden="1" customHeight="1" x14ac:dyDescent="0.25">
      <c r="B53" s="8"/>
      <c r="C53" s="8"/>
      <c r="D53" s="8"/>
      <c r="E53" s="8"/>
      <c r="H53" s="18"/>
    </row>
    <row r="54" spans="2:8" hidden="1" x14ac:dyDescent="0.25">
      <c r="B54" s="5"/>
      <c r="D54" s="4"/>
      <c r="E54" s="4"/>
      <c r="H54" s="18"/>
    </row>
    <row r="55" spans="2:8" hidden="1" x14ac:dyDescent="0.25">
      <c r="B55" s="5"/>
      <c r="D55" s="4"/>
      <c r="E55" s="4"/>
    </row>
    <row r="56" spans="2:8" hidden="1" x14ac:dyDescent="0.25">
      <c r="B56" s="4"/>
      <c r="C56" s="4"/>
      <c r="D56" s="4"/>
      <c r="E56" s="4"/>
    </row>
    <row r="57" spans="2:8" ht="5.25" hidden="1" customHeight="1" x14ac:dyDescent="0.25">
      <c r="B57" s="6"/>
      <c r="C57" s="6"/>
      <c r="D57" s="4"/>
      <c r="E57" s="4"/>
    </row>
    <row r="58" spans="2:8" hidden="1" x14ac:dyDescent="0.25">
      <c r="C58" s="4"/>
      <c r="D58" s="4"/>
      <c r="E58" s="4"/>
    </row>
  </sheetData>
  <sheetProtection sheet="1" objects="1" scenarios="1" selectLockedCells="1"/>
  <mergeCells count="11">
    <mergeCell ref="C21:E21"/>
    <mergeCell ref="B2:G2"/>
    <mergeCell ref="C8:D8"/>
    <mergeCell ref="C13:E13"/>
    <mergeCell ref="E15:G15"/>
    <mergeCell ref="C17:G17"/>
    <mergeCell ref="B28:C28"/>
    <mergeCell ref="D28:E28"/>
    <mergeCell ref="B29:C29"/>
    <mergeCell ref="D29:E29"/>
    <mergeCell ref="C46:F46"/>
  </mergeCells>
  <dataValidations count="1">
    <dataValidation type="date" operator="greaterThanOrEqual" allowBlank="1" showInputMessage="1" showErrorMessage="1" sqref="C9" xr:uid="{F9282371-4517-4346-BA3F-430B66203E30}">
      <formula1>41852</formula1>
    </dataValidation>
  </dataValidations>
  <pageMargins left="0.47" right="0.41" top="0.73" bottom="0.74803149606299213" header="0.31496062992125984" footer="0.31496062992125984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2DD441-3646-46B2-BB0D-51DE88CEE9EE}">
          <x14:formula1>
            <xm:f>'skrytý list dat'!$V$9:$V$10</xm:f>
          </x14:formula1>
          <xm:sqref>C13:E13</xm:sqref>
        </x14:dataValidation>
        <x14:dataValidation type="list" allowBlank="1" showInputMessage="1" showErrorMessage="1" xr:uid="{46F23323-3B3F-430D-8645-2C48687D971A}">
          <x14:formula1>
            <xm:f>#REF!</xm:f>
          </x14:formula1>
          <xm:sqref>D29:E29</xm:sqref>
        </x14:dataValidation>
        <x14:dataValidation type="list" allowBlank="1" showInputMessage="1" showErrorMessage="1" xr:uid="{17343BC9-3041-4370-A4FE-C54E32A0E1A3}">
          <x14:formula1>
            <xm:f>#REF!</xm:f>
          </x14:formula1>
          <xm:sqref>B25 B20</xm:sqref>
        </x14:dataValidation>
        <x14:dataValidation type="list" showInputMessage="1" showErrorMessage="1" xr:uid="{8275FA7D-E94E-4679-9E58-CF73933B58AC}">
          <x14:formula1>
            <xm:f>#REF!</xm:f>
          </x14:formula1>
          <xm:sqref>C12</xm:sqref>
        </x14:dataValidation>
        <x14:dataValidation type="list" allowBlank="1" showInputMessage="1" showErrorMessage="1" xr:uid="{57649D43-31C7-412E-88C2-3B317C4BA406}">
          <x14:formula1>
            <xm:f>#REF!</xm:f>
          </x14:formula1>
          <xm:sqref>C11</xm:sqref>
        </x14:dataValidation>
        <x14:dataValidation type="list" allowBlank="1" showInputMessage="1" showErrorMessage="1" xr:uid="{425B9B80-B810-4060-B0B3-A4C18329FD81}">
          <x14:formula1>
            <xm:f>#REF!</xm:f>
          </x14:formula1>
          <xm:sqref>B29:C29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00B050"/>
    <pageSetUpPr fitToPage="1"/>
  </sheetPr>
  <dimension ref="A1:O88"/>
  <sheetViews>
    <sheetView showGridLines="0" zoomScaleNormal="100" workbookViewId="0">
      <pane ySplit="3" topLeftCell="A4" activePane="bottomLeft" state="frozen"/>
      <selection activeCell="B8" sqref="B8:F8"/>
      <selection pane="bottomLeft" activeCell="H32" sqref="A1:XFD1048576"/>
    </sheetView>
  </sheetViews>
  <sheetFormatPr defaultColWidth="0" defaultRowHeight="15" zeroHeight="1" x14ac:dyDescent="0.25"/>
  <cols>
    <col min="1" max="1" width="3.28515625" style="51" customWidth="1"/>
    <col min="2" max="2" width="33.28515625" style="52" customWidth="1"/>
    <col min="3" max="3" width="23" style="52" customWidth="1"/>
    <col min="4" max="4" width="21" style="52" customWidth="1"/>
    <col min="5" max="5" width="22.5703125" style="52" customWidth="1"/>
    <col min="6" max="7" width="9.140625" style="52" customWidth="1"/>
    <col min="8" max="8" width="1.42578125" style="52" customWidth="1"/>
    <col min="9" max="16384" width="9.140625" style="52" hidden="1"/>
  </cols>
  <sheetData>
    <row r="1" spans="1:15" ht="12" customHeight="1" thickBot="1" x14ac:dyDescent="0.3"/>
    <row r="2" spans="1:15" ht="57" customHeight="1" thickBot="1" x14ac:dyDescent="0.3">
      <c r="B2" s="182" t="s">
        <v>122</v>
      </c>
      <c r="C2" s="183"/>
      <c r="D2" s="183"/>
      <c r="E2" s="183"/>
      <c r="F2" s="183"/>
      <c r="G2" s="184"/>
      <c r="H2" s="108"/>
    </row>
    <row r="3" spans="1:15" ht="12" customHeight="1" x14ac:dyDescent="0.25"/>
    <row r="4" spans="1:15" ht="15.75" x14ac:dyDescent="0.25">
      <c r="B4" s="53" t="s">
        <v>88</v>
      </c>
    </row>
    <row r="5" spans="1:15" ht="6" customHeight="1" thickBot="1" x14ac:dyDescent="0.3">
      <c r="B5" s="54"/>
    </row>
    <row r="6" spans="1:15" ht="15.75" thickBot="1" x14ac:dyDescent="0.3">
      <c r="A6" s="55" t="s">
        <v>9</v>
      </c>
      <c r="B6" s="56" t="s">
        <v>103</v>
      </c>
      <c r="C6" s="57" t="s">
        <v>87</v>
      </c>
      <c r="D6" s="58" t="s">
        <v>4</v>
      </c>
      <c r="F6" s="59"/>
    </row>
    <row r="7" spans="1:15" x14ac:dyDescent="0.25">
      <c r="B7" s="109" t="s">
        <v>3</v>
      </c>
      <c r="C7" s="110" t="s">
        <v>102</v>
      </c>
      <c r="D7" s="111">
        <v>725870342</v>
      </c>
      <c r="F7" s="59"/>
      <c r="J7" s="52" t="s">
        <v>14</v>
      </c>
      <c r="M7" s="52" t="s">
        <v>113</v>
      </c>
      <c r="O7" s="52" t="s">
        <v>125</v>
      </c>
    </row>
    <row r="8" spans="1:15" x14ac:dyDescent="0.25">
      <c r="B8" s="109" t="s">
        <v>133</v>
      </c>
      <c r="C8" s="211" t="s">
        <v>132</v>
      </c>
      <c r="D8" s="212"/>
      <c r="F8" s="59"/>
    </row>
    <row r="9" spans="1:15" x14ac:dyDescent="0.25">
      <c r="B9" s="112" t="s">
        <v>5</v>
      </c>
      <c r="C9" s="113">
        <v>44819</v>
      </c>
      <c r="D9" s="114"/>
      <c r="F9" s="59"/>
      <c r="J9" s="52" t="s">
        <v>15</v>
      </c>
      <c r="M9" s="52" t="s">
        <v>114</v>
      </c>
      <c r="O9" s="52" t="s">
        <v>126</v>
      </c>
    </row>
    <row r="10" spans="1:15" x14ac:dyDescent="0.25">
      <c r="B10" s="109" t="s">
        <v>12</v>
      </c>
      <c r="C10" s="44" t="s">
        <v>13</v>
      </c>
      <c r="D10" s="115"/>
      <c r="E10" s="116"/>
      <c r="F10" s="59"/>
      <c r="J10" s="52" t="s">
        <v>16</v>
      </c>
      <c r="M10" s="52" t="s">
        <v>115</v>
      </c>
    </row>
    <row r="11" spans="1:15" x14ac:dyDescent="0.25">
      <c r="B11" s="117" t="s">
        <v>183</v>
      </c>
      <c r="C11" s="118">
        <v>42</v>
      </c>
      <c r="D11" s="115"/>
      <c r="E11" s="116"/>
      <c r="F11" s="59"/>
    </row>
    <row r="12" spans="1:15" x14ac:dyDescent="0.25">
      <c r="B12" s="117" t="s">
        <v>184</v>
      </c>
      <c r="C12" s="119">
        <v>136</v>
      </c>
      <c r="D12" s="115"/>
      <c r="E12" s="116"/>
      <c r="F12" s="59"/>
    </row>
    <row r="13" spans="1:15" ht="15.75" thickBot="1" x14ac:dyDescent="0.3">
      <c r="B13" s="120" t="s">
        <v>98</v>
      </c>
      <c r="C13" s="198" t="s">
        <v>134</v>
      </c>
      <c r="D13" s="198"/>
      <c r="E13" s="199"/>
      <c r="J13" s="52" t="s">
        <v>17</v>
      </c>
    </row>
    <row r="14" spans="1:15" ht="15.75" thickBot="1" x14ac:dyDescent="0.3">
      <c r="B14" s="65" t="s">
        <v>6</v>
      </c>
      <c r="C14" s="121"/>
      <c r="D14" s="121"/>
      <c r="E14" s="59"/>
      <c r="J14" s="52" t="s">
        <v>18</v>
      </c>
    </row>
    <row r="15" spans="1:15" x14ac:dyDescent="0.25">
      <c r="A15" s="122">
        <v>1</v>
      </c>
      <c r="B15" s="123" t="s">
        <v>0</v>
      </c>
      <c r="C15" s="124">
        <v>97043678</v>
      </c>
      <c r="D15" s="125" t="s">
        <v>116</v>
      </c>
      <c r="E15" s="213" t="s">
        <v>117</v>
      </c>
      <c r="F15" s="214"/>
      <c r="G15" s="215"/>
      <c r="J15" s="52" t="s">
        <v>19</v>
      </c>
    </row>
    <row r="16" spans="1:15" x14ac:dyDescent="0.25">
      <c r="A16" s="122">
        <v>2</v>
      </c>
      <c r="B16" s="126" t="s">
        <v>185</v>
      </c>
      <c r="C16" s="127" t="s">
        <v>188</v>
      </c>
      <c r="D16" s="128" t="s">
        <v>186</v>
      </c>
      <c r="E16" s="216">
        <v>778599587</v>
      </c>
      <c r="F16" s="217"/>
      <c r="G16" s="218"/>
    </row>
    <row r="17" spans="1:15" ht="15.75" thickBot="1" x14ac:dyDescent="0.3">
      <c r="A17" s="122">
        <v>3</v>
      </c>
      <c r="B17" s="120" t="s">
        <v>7</v>
      </c>
      <c r="C17" s="207" t="s">
        <v>101</v>
      </c>
      <c r="D17" s="208"/>
      <c r="E17" s="209"/>
      <c r="F17" s="209"/>
      <c r="G17" s="210"/>
      <c r="J17" s="52" t="s">
        <v>20</v>
      </c>
      <c r="O17" s="52" t="s">
        <v>97</v>
      </c>
    </row>
    <row r="18" spans="1:15" ht="15.75" thickBot="1" x14ac:dyDescent="0.3">
      <c r="A18" s="122">
        <v>4</v>
      </c>
      <c r="B18" s="65" t="s">
        <v>8</v>
      </c>
      <c r="C18" s="129"/>
      <c r="D18" s="59"/>
      <c r="E18" s="59"/>
      <c r="J18" s="52" t="s">
        <v>21</v>
      </c>
      <c r="O18" s="52" t="s">
        <v>134</v>
      </c>
    </row>
    <row r="19" spans="1:15" ht="15.75" thickBot="1" x14ac:dyDescent="0.3">
      <c r="A19" s="122"/>
      <c r="B19" s="130" t="s">
        <v>1</v>
      </c>
      <c r="C19" s="131" t="s">
        <v>10</v>
      </c>
      <c r="D19" s="131" t="s">
        <v>11</v>
      </c>
      <c r="E19" s="58" t="s">
        <v>2</v>
      </c>
      <c r="J19" s="52" t="s">
        <v>22</v>
      </c>
      <c r="O19" s="52" t="s">
        <v>135</v>
      </c>
    </row>
    <row r="20" spans="1:15" x14ac:dyDescent="0.25">
      <c r="A20" s="122"/>
      <c r="B20" s="132" t="s">
        <v>83</v>
      </c>
      <c r="C20" s="132" t="s">
        <v>99</v>
      </c>
      <c r="D20" s="132">
        <v>678</v>
      </c>
      <c r="E20" s="132" t="s">
        <v>100</v>
      </c>
      <c r="J20" s="52" t="s">
        <v>23</v>
      </c>
    </row>
    <row r="21" spans="1:15" x14ac:dyDescent="0.25">
      <c r="A21" s="122">
        <v>5</v>
      </c>
      <c r="B21" s="133" t="s">
        <v>198</v>
      </c>
      <c r="C21" s="200"/>
      <c r="D21" s="201"/>
      <c r="E21" s="202"/>
      <c r="J21" s="52" t="s">
        <v>24</v>
      </c>
    </row>
    <row r="22" spans="1:15" x14ac:dyDescent="0.25"/>
    <row r="23" spans="1:15" ht="15.75" thickBot="1" x14ac:dyDescent="0.3">
      <c r="A23" s="122">
        <v>6</v>
      </c>
      <c r="B23" s="133" t="s">
        <v>199</v>
      </c>
      <c r="C23" s="129"/>
      <c r="D23" s="59"/>
      <c r="E23" s="59"/>
      <c r="J23" s="52" t="s">
        <v>25</v>
      </c>
    </row>
    <row r="24" spans="1:15" ht="15.75" thickBot="1" x14ac:dyDescent="0.3">
      <c r="A24" s="122"/>
      <c r="B24" s="130" t="s">
        <v>1</v>
      </c>
      <c r="C24" s="131" t="s">
        <v>10</v>
      </c>
      <c r="D24" s="131" t="s">
        <v>11</v>
      </c>
      <c r="E24" s="58" t="s">
        <v>2</v>
      </c>
      <c r="J24" s="52" t="s">
        <v>26</v>
      </c>
    </row>
    <row r="25" spans="1:15" x14ac:dyDescent="0.25">
      <c r="A25" s="122"/>
      <c r="B25" s="132"/>
      <c r="C25" s="132"/>
      <c r="D25" s="132"/>
      <c r="E25" s="132"/>
      <c r="J25" s="52" t="s">
        <v>27</v>
      </c>
    </row>
    <row r="26" spans="1:15" ht="7.5" customHeight="1" x14ac:dyDescent="0.25">
      <c r="A26" s="122"/>
      <c r="J26" s="52" t="s">
        <v>28</v>
      </c>
    </row>
    <row r="27" spans="1:15" ht="15.75" thickBot="1" x14ac:dyDescent="0.3">
      <c r="A27" s="122">
        <v>7</v>
      </c>
      <c r="B27" s="65" t="s">
        <v>136</v>
      </c>
      <c r="C27" s="115"/>
      <c r="J27" s="52" t="s">
        <v>29</v>
      </c>
    </row>
    <row r="28" spans="1:15" ht="22.9" customHeight="1" thickBot="1" x14ac:dyDescent="0.3">
      <c r="A28" s="122"/>
      <c r="B28" s="203" t="s">
        <v>112</v>
      </c>
      <c r="C28" s="204"/>
      <c r="D28" s="203" t="s">
        <v>124</v>
      </c>
      <c r="E28" s="204"/>
      <c r="J28" s="52" t="s">
        <v>30</v>
      </c>
    </row>
    <row r="29" spans="1:15" x14ac:dyDescent="0.25">
      <c r="B29" s="205" t="s">
        <v>114</v>
      </c>
      <c r="C29" s="206"/>
      <c r="D29" s="205" t="s">
        <v>125</v>
      </c>
      <c r="E29" s="206"/>
      <c r="J29" s="52" t="s">
        <v>31</v>
      </c>
    </row>
    <row r="30" spans="1:15" ht="7.5" customHeight="1" x14ac:dyDescent="0.25">
      <c r="J30" s="134" t="s">
        <v>32</v>
      </c>
    </row>
    <row r="31" spans="1:15" ht="15.75" thickBot="1" x14ac:dyDescent="0.3">
      <c r="A31" s="122"/>
      <c r="B31" s="65" t="s">
        <v>138</v>
      </c>
      <c r="J31" s="52" t="s">
        <v>33</v>
      </c>
    </row>
    <row r="32" spans="1:15" x14ac:dyDescent="0.25">
      <c r="A32" s="122">
        <v>8</v>
      </c>
      <c r="B32" s="135" t="s">
        <v>118</v>
      </c>
      <c r="C32" s="136">
        <v>6850</v>
      </c>
      <c r="E32" s="52" t="s">
        <v>121</v>
      </c>
      <c r="J32" s="52" t="s">
        <v>34</v>
      </c>
    </row>
    <row r="33" spans="1:11" x14ac:dyDescent="0.25">
      <c r="A33" s="122">
        <v>9</v>
      </c>
      <c r="B33" s="137" t="s">
        <v>119</v>
      </c>
      <c r="C33" s="138">
        <v>8752</v>
      </c>
      <c r="E33" s="139">
        <f>AVERAGE(C32:C34)</f>
        <v>7287</v>
      </c>
      <c r="J33" s="52" t="s">
        <v>35</v>
      </c>
    </row>
    <row r="34" spans="1:11" x14ac:dyDescent="0.25">
      <c r="A34" s="122">
        <v>10</v>
      </c>
      <c r="B34" s="137" t="s">
        <v>120</v>
      </c>
      <c r="C34" s="138">
        <v>6259</v>
      </c>
      <c r="I34" s="140"/>
      <c r="J34" s="52" t="s">
        <v>36</v>
      </c>
      <c r="K34" s="140"/>
    </row>
    <row r="35" spans="1:11" ht="15.75" thickBot="1" x14ac:dyDescent="0.3">
      <c r="A35" s="122">
        <v>11</v>
      </c>
      <c r="B35" s="141" t="s">
        <v>123</v>
      </c>
      <c r="C35" s="142">
        <v>5800</v>
      </c>
      <c r="I35" s="140"/>
      <c r="K35" s="140"/>
    </row>
    <row r="36" spans="1:11" x14ac:dyDescent="0.25">
      <c r="A36" s="69"/>
      <c r="J36" s="52" t="s">
        <v>37</v>
      </c>
    </row>
    <row r="37" spans="1:11" ht="15.75" thickBot="1" x14ac:dyDescent="0.3">
      <c r="A37" s="69">
        <v>12</v>
      </c>
      <c r="B37" s="65" t="s">
        <v>130</v>
      </c>
      <c r="D37" s="59"/>
      <c r="F37" s="71" t="s">
        <v>131</v>
      </c>
      <c r="H37" s="71"/>
    </row>
    <row r="38" spans="1:11" ht="25.9" customHeight="1" thickBot="1" x14ac:dyDescent="0.3">
      <c r="B38" s="60" t="s">
        <v>96</v>
      </c>
      <c r="C38" s="61" t="s">
        <v>128</v>
      </c>
      <c r="D38" s="62" t="s">
        <v>127</v>
      </c>
      <c r="E38" s="63" t="s">
        <v>89</v>
      </c>
      <c r="F38" s="64" t="s">
        <v>129</v>
      </c>
      <c r="H38" s="71"/>
      <c r="J38" s="52" t="s">
        <v>38</v>
      </c>
    </row>
    <row r="39" spans="1:11" s="134" customFormat="1" x14ac:dyDescent="0.25">
      <c r="A39" s="70"/>
      <c r="B39" s="66" t="s">
        <v>90</v>
      </c>
      <c r="C39" s="143">
        <v>0.1</v>
      </c>
      <c r="D39" s="144">
        <f>1-SUM(C39:C44,D40:F44,E39:F39)</f>
        <v>0.39999999999999991</v>
      </c>
      <c r="E39" s="145">
        <v>0.2</v>
      </c>
      <c r="F39" s="146">
        <v>0.05</v>
      </c>
      <c r="G39" s="52"/>
      <c r="H39" s="71"/>
      <c r="J39" s="52" t="s">
        <v>39</v>
      </c>
    </row>
    <row r="40" spans="1:11" x14ac:dyDescent="0.25">
      <c r="A40" s="70"/>
      <c r="B40" s="67" t="s">
        <v>91</v>
      </c>
      <c r="C40" s="147">
        <v>0.1</v>
      </c>
      <c r="D40" s="148"/>
      <c r="E40" s="148"/>
      <c r="F40" s="149"/>
      <c r="H40" s="71"/>
      <c r="J40" s="52" t="s">
        <v>40</v>
      </c>
    </row>
    <row r="41" spans="1:11" x14ac:dyDescent="0.25">
      <c r="A41" s="89"/>
      <c r="B41" s="67" t="s">
        <v>92</v>
      </c>
      <c r="C41" s="147">
        <v>0.1</v>
      </c>
      <c r="D41" s="148"/>
      <c r="E41" s="148"/>
      <c r="F41" s="150"/>
      <c r="H41" s="71"/>
      <c r="J41" s="52" t="s">
        <v>41</v>
      </c>
    </row>
    <row r="42" spans="1:11" x14ac:dyDescent="0.25">
      <c r="A42" s="70"/>
      <c r="B42" s="67" t="s">
        <v>93</v>
      </c>
      <c r="C42" s="147">
        <v>0.05</v>
      </c>
      <c r="D42" s="148"/>
      <c r="E42" s="148"/>
      <c r="F42" s="149"/>
      <c r="H42" s="71"/>
      <c r="J42" s="52" t="s">
        <v>42</v>
      </c>
    </row>
    <row r="43" spans="1:11" x14ac:dyDescent="0.25">
      <c r="A43" s="70"/>
      <c r="B43" s="67" t="s">
        <v>94</v>
      </c>
      <c r="C43" s="147"/>
      <c r="D43" s="148"/>
      <c r="E43" s="148"/>
      <c r="F43" s="149"/>
      <c r="H43" s="71"/>
      <c r="J43" s="52" t="s">
        <v>43</v>
      </c>
    </row>
    <row r="44" spans="1:11" ht="15.75" thickBot="1" x14ac:dyDescent="0.3">
      <c r="A44" s="70"/>
      <c r="B44" s="68" t="s">
        <v>95</v>
      </c>
      <c r="C44" s="151"/>
      <c r="D44" s="152"/>
      <c r="E44" s="152"/>
      <c r="F44" s="153"/>
      <c r="H44" s="71"/>
      <c r="J44" s="52" t="s">
        <v>44</v>
      </c>
    </row>
    <row r="45" spans="1:11" ht="15.75" thickBot="1" x14ac:dyDescent="0.3">
      <c r="A45" s="70"/>
      <c r="B45" s="72"/>
      <c r="C45" s="73"/>
      <c r="D45" s="73"/>
      <c r="E45" s="73"/>
      <c r="F45" s="73"/>
      <c r="H45" s="71"/>
    </row>
    <row r="46" spans="1:11" ht="28.5" customHeight="1" thickBot="1" x14ac:dyDescent="0.3">
      <c r="A46" s="88">
        <v>13</v>
      </c>
      <c r="B46" s="74" t="s">
        <v>141</v>
      </c>
      <c r="C46" s="195" t="s">
        <v>187</v>
      </c>
      <c r="D46" s="196"/>
      <c r="E46" s="196"/>
      <c r="F46" s="197"/>
      <c r="H46" s="71"/>
    </row>
    <row r="47" spans="1:11" x14ac:dyDescent="0.25">
      <c r="A47" s="70"/>
      <c r="B47" s="59"/>
      <c r="C47" s="59"/>
      <c r="D47" s="59"/>
      <c r="E47" s="59"/>
      <c r="F47" s="59"/>
      <c r="H47" s="71"/>
      <c r="J47" s="52" t="s">
        <v>45</v>
      </c>
    </row>
    <row r="48" spans="1:11" ht="14.45" hidden="1" customHeight="1" x14ac:dyDescent="0.25">
      <c r="B48" s="154"/>
      <c r="C48" s="155"/>
      <c r="D48" s="155"/>
      <c r="E48" s="155"/>
      <c r="F48" s="155"/>
      <c r="H48" s="71"/>
      <c r="J48" s="52" t="s">
        <v>46</v>
      </c>
    </row>
    <row r="49" spans="2:10" ht="11.25" hidden="1" customHeight="1" x14ac:dyDescent="0.25">
      <c r="B49" s="156"/>
      <c r="C49" s="157"/>
      <c r="D49" s="157"/>
      <c r="E49" s="157"/>
      <c r="F49" s="157"/>
      <c r="H49" s="71"/>
      <c r="J49" s="52" t="s">
        <v>47</v>
      </c>
    </row>
    <row r="50" spans="2:10" ht="31.5" hidden="1" customHeight="1" thickBot="1" x14ac:dyDescent="0.3">
      <c r="B50" s="158"/>
      <c r="C50" s="159"/>
      <c r="D50" s="159"/>
      <c r="E50" s="159"/>
      <c r="F50" s="159"/>
      <c r="H50" s="71"/>
      <c r="J50" s="52" t="s">
        <v>48</v>
      </c>
    </row>
    <row r="51" spans="2:10" ht="90.75" hidden="1" customHeight="1" x14ac:dyDescent="0.25">
      <c r="B51" s="160"/>
      <c r="C51" s="160"/>
      <c r="D51" s="160"/>
      <c r="E51" s="160"/>
      <c r="H51" s="71"/>
      <c r="J51" s="52" t="s">
        <v>49</v>
      </c>
    </row>
    <row r="52" spans="2:10" ht="9.75" hidden="1" customHeight="1" x14ac:dyDescent="0.25">
      <c r="B52" s="160"/>
      <c r="C52" s="160"/>
      <c r="D52" s="160"/>
      <c r="E52" s="160"/>
      <c r="H52" s="157"/>
      <c r="J52" s="52" t="s">
        <v>50</v>
      </c>
    </row>
    <row r="53" spans="2:10" hidden="1" x14ac:dyDescent="0.25">
      <c r="B53" s="161"/>
      <c r="D53" s="59"/>
      <c r="E53" s="59"/>
      <c r="H53" s="157"/>
      <c r="J53" s="52" t="s">
        <v>51</v>
      </c>
    </row>
    <row r="54" spans="2:10" hidden="1" x14ac:dyDescent="0.25">
      <c r="B54" s="161"/>
      <c r="D54" s="59"/>
      <c r="E54" s="59"/>
      <c r="J54" s="52" t="s">
        <v>52</v>
      </c>
    </row>
    <row r="55" spans="2:10" hidden="1" x14ac:dyDescent="0.25">
      <c r="B55" s="59"/>
      <c r="C55" s="59"/>
      <c r="D55" s="59"/>
      <c r="E55" s="59"/>
      <c r="J55" s="52" t="s">
        <v>53</v>
      </c>
    </row>
    <row r="56" spans="2:10" ht="5.25" hidden="1" customHeight="1" x14ac:dyDescent="0.25">
      <c r="B56" s="162"/>
      <c r="C56" s="162"/>
      <c r="D56" s="59"/>
      <c r="E56" s="59"/>
      <c r="J56" s="52" t="s">
        <v>54</v>
      </c>
    </row>
    <row r="57" spans="2:10" hidden="1" x14ac:dyDescent="0.25">
      <c r="C57" s="59"/>
      <c r="D57" s="59"/>
      <c r="E57" s="59"/>
      <c r="J57" s="52" t="s">
        <v>55</v>
      </c>
    </row>
    <row r="58" spans="2:10" hidden="1" x14ac:dyDescent="0.25">
      <c r="J58" s="52" t="s">
        <v>56</v>
      </c>
    </row>
    <row r="59" spans="2:10" hidden="1" x14ac:dyDescent="0.25">
      <c r="J59" s="52" t="s">
        <v>57</v>
      </c>
    </row>
    <row r="60" spans="2:10" hidden="1" x14ac:dyDescent="0.25">
      <c r="J60" s="52" t="s">
        <v>58</v>
      </c>
    </row>
    <row r="61" spans="2:10" hidden="1" x14ac:dyDescent="0.25">
      <c r="J61" s="52" t="s">
        <v>59</v>
      </c>
    </row>
    <row r="62" spans="2:10" hidden="1" x14ac:dyDescent="0.25">
      <c r="J62" s="52" t="s">
        <v>60</v>
      </c>
    </row>
    <row r="63" spans="2:10" hidden="1" x14ac:dyDescent="0.25">
      <c r="J63" s="52" t="s">
        <v>61</v>
      </c>
    </row>
    <row r="64" spans="2:10" hidden="1" x14ac:dyDescent="0.25">
      <c r="J64" s="52" t="s">
        <v>62</v>
      </c>
    </row>
    <row r="65" spans="10:10" hidden="1" x14ac:dyDescent="0.25">
      <c r="J65" s="52" t="s">
        <v>63</v>
      </c>
    </row>
    <row r="66" spans="10:10" hidden="1" x14ac:dyDescent="0.25">
      <c r="J66" s="52" t="s">
        <v>64</v>
      </c>
    </row>
    <row r="67" spans="10:10" hidden="1" x14ac:dyDescent="0.25">
      <c r="J67" s="52" t="s">
        <v>65</v>
      </c>
    </row>
    <row r="68" spans="10:10" hidden="1" x14ac:dyDescent="0.25">
      <c r="J68" s="52" t="s">
        <v>66</v>
      </c>
    </row>
    <row r="69" spans="10:10" hidden="1" x14ac:dyDescent="0.25">
      <c r="J69" s="52" t="s">
        <v>67</v>
      </c>
    </row>
    <row r="70" spans="10:10" hidden="1" x14ac:dyDescent="0.25">
      <c r="J70" s="52" t="s">
        <v>68</v>
      </c>
    </row>
    <row r="71" spans="10:10" hidden="1" x14ac:dyDescent="0.25">
      <c r="J71" s="52" t="s">
        <v>69</v>
      </c>
    </row>
    <row r="72" spans="10:10" hidden="1" x14ac:dyDescent="0.25">
      <c r="J72" s="52" t="s">
        <v>70</v>
      </c>
    </row>
    <row r="73" spans="10:10" hidden="1" x14ac:dyDescent="0.25">
      <c r="J73" s="52" t="s">
        <v>71</v>
      </c>
    </row>
    <row r="74" spans="10:10" hidden="1" x14ac:dyDescent="0.25">
      <c r="J74" s="52" t="s">
        <v>72</v>
      </c>
    </row>
    <row r="75" spans="10:10" hidden="1" x14ac:dyDescent="0.25">
      <c r="J75" s="52" t="s">
        <v>73</v>
      </c>
    </row>
    <row r="76" spans="10:10" hidden="1" x14ac:dyDescent="0.25">
      <c r="J76" s="52" t="s">
        <v>74</v>
      </c>
    </row>
    <row r="77" spans="10:10" hidden="1" x14ac:dyDescent="0.25">
      <c r="J77" s="52" t="s">
        <v>75</v>
      </c>
    </row>
    <row r="78" spans="10:10" hidden="1" x14ac:dyDescent="0.25">
      <c r="J78" s="52" t="s">
        <v>76</v>
      </c>
    </row>
    <row r="79" spans="10:10" hidden="1" x14ac:dyDescent="0.25">
      <c r="J79" s="52" t="s">
        <v>77</v>
      </c>
    </row>
    <row r="80" spans="10:10" hidden="1" x14ac:dyDescent="0.25">
      <c r="J80" s="52" t="s">
        <v>78</v>
      </c>
    </row>
    <row r="81" spans="10:10" hidden="1" x14ac:dyDescent="0.25">
      <c r="J81" s="52" t="s">
        <v>79</v>
      </c>
    </row>
    <row r="82" spans="10:10" hidden="1" x14ac:dyDescent="0.25">
      <c r="J82" s="52" t="s">
        <v>80</v>
      </c>
    </row>
    <row r="83" spans="10:10" hidden="1" x14ac:dyDescent="0.25">
      <c r="J83" s="52" t="s">
        <v>81</v>
      </c>
    </row>
    <row r="84" spans="10:10" hidden="1" x14ac:dyDescent="0.25">
      <c r="J84" s="52" t="s">
        <v>82</v>
      </c>
    </row>
    <row r="85" spans="10:10" hidden="1" x14ac:dyDescent="0.25">
      <c r="J85" s="52" t="s">
        <v>83</v>
      </c>
    </row>
    <row r="86" spans="10:10" hidden="1" x14ac:dyDescent="0.25">
      <c r="J86" s="52" t="s">
        <v>84</v>
      </c>
    </row>
    <row r="87" spans="10:10" hidden="1" x14ac:dyDescent="0.25">
      <c r="J87" s="52" t="s">
        <v>85</v>
      </c>
    </row>
    <row r="88" spans="10:10" hidden="1" x14ac:dyDescent="0.25">
      <c r="J88" s="52" t="s">
        <v>86</v>
      </c>
    </row>
  </sheetData>
  <sheetProtection sheet="1" objects="1" scenarios="1" selectLockedCells="1" selectUnlockedCells="1"/>
  <mergeCells count="12">
    <mergeCell ref="C46:F46"/>
    <mergeCell ref="B2:G2"/>
    <mergeCell ref="C13:E13"/>
    <mergeCell ref="C21:E21"/>
    <mergeCell ref="B28:C28"/>
    <mergeCell ref="B29:C29"/>
    <mergeCell ref="C17:G17"/>
    <mergeCell ref="D28:E28"/>
    <mergeCell ref="D29:E29"/>
    <mergeCell ref="C8:D8"/>
    <mergeCell ref="E15:G15"/>
    <mergeCell ref="E16:G16"/>
  </mergeCells>
  <phoneticPr fontId="20" type="noConversion"/>
  <dataValidations count="5">
    <dataValidation type="date" operator="greaterThanOrEqual" allowBlank="1" showInputMessage="1" showErrorMessage="1" sqref="C9" xr:uid="{00000000-0002-0000-0000-000000000000}">
      <formula1>41852</formula1>
    </dataValidation>
    <dataValidation type="list" allowBlank="1" showInputMessage="1" showErrorMessage="1" sqref="B29" xr:uid="{00000000-0002-0000-0000-000005000000}">
      <formula1>$M$7:$M$10</formula1>
    </dataValidation>
    <dataValidation type="list" allowBlank="1" showInputMessage="1" showErrorMessage="1" sqref="B25 B20" xr:uid="{00000000-0002-0000-0000-000002000000}">
      <formula1>$J$7:$J$99</formula1>
    </dataValidation>
    <dataValidation type="list" allowBlank="1" showInputMessage="1" showErrorMessage="1" sqref="D29:E29" xr:uid="{F568F6E4-99E2-44C7-ADC8-9DC52382C8BC}">
      <formula1>$O$7:$O$9</formula1>
    </dataValidation>
    <dataValidation type="list" allowBlank="1" showInputMessage="1" showErrorMessage="1" sqref="C13:E13" xr:uid="{613A5292-93B0-4506-9307-C28E34422448}">
      <formula1>$O$17:$O$19</formula1>
    </dataValidation>
  </dataValidations>
  <hyperlinks>
    <hyperlink ref="E15" r:id="rId1" xr:uid="{FDFA2FDE-6186-48F8-94DF-8206424FC899}"/>
    <hyperlink ref="C8" r:id="rId2" xr:uid="{0123F0B5-DAB0-4B28-B9A8-4B36650D34DF}"/>
  </hyperlinks>
  <pageMargins left="0.47" right="0.41" top="0.73" bottom="0.74803149606299213" header="0.31496062992125984" footer="0.31496062992125984"/>
  <pageSetup paperSize="9" scale="76"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289D0D-8244-4363-B751-DBCBA4CEC236}">
          <x14:formula1>
            <xm:f>#REF!</xm:f>
          </x14:formula1>
          <xm:sqref>C11</xm:sqref>
        </x14:dataValidation>
        <x14:dataValidation type="list" showInputMessage="1" showErrorMessage="1" xr:uid="{C924E61A-30B1-4789-A89E-65D08B484F9F}">
          <x14:formula1>
            <xm:f>#REF!</xm:f>
          </x14:formula1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A29B-9DDC-41B0-AF09-502E41B42FF5}">
  <sheetPr codeName="List4"/>
  <dimension ref="B1:BE10"/>
  <sheetViews>
    <sheetView topLeftCell="T1" workbookViewId="0">
      <selection activeCell="BE2" sqref="BE2"/>
    </sheetView>
  </sheetViews>
  <sheetFormatPr defaultRowHeight="15" x14ac:dyDescent="0.25"/>
  <cols>
    <col min="2" max="2" width="16.140625" customWidth="1"/>
    <col min="3" max="3" width="10.85546875" bestFit="1" customWidth="1"/>
    <col min="4" max="4" width="13.28515625" customWidth="1"/>
    <col min="10" max="10" width="23.42578125" customWidth="1"/>
    <col min="30" max="30" width="7.5703125" customWidth="1"/>
    <col min="31" max="31" width="16.28515625" bestFit="1" customWidth="1"/>
    <col min="57" max="57" width="10.140625" bestFit="1" customWidth="1"/>
  </cols>
  <sheetData>
    <row r="1" spans="2:57" x14ac:dyDescent="0.25">
      <c r="B1" t="s">
        <v>87</v>
      </c>
      <c r="C1" t="s">
        <v>4</v>
      </c>
      <c r="D1" t="s">
        <v>133</v>
      </c>
      <c r="E1" t="s">
        <v>12</v>
      </c>
      <c r="F1" t="s">
        <v>142</v>
      </c>
      <c r="G1" t="s">
        <v>194</v>
      </c>
      <c r="H1" t="s">
        <v>137</v>
      </c>
      <c r="I1" t="s">
        <v>195</v>
      </c>
      <c r="J1" t="s">
        <v>143</v>
      </c>
      <c r="K1" t="s">
        <v>0</v>
      </c>
      <c r="L1" t="s">
        <v>144</v>
      </c>
      <c r="M1" t="s">
        <v>189</v>
      </c>
      <c r="N1" t="s">
        <v>190</v>
      </c>
      <c r="O1" t="s">
        <v>145</v>
      </c>
      <c r="P1" t="s">
        <v>175</v>
      </c>
      <c r="Q1" t="s">
        <v>176</v>
      </c>
      <c r="R1" t="s">
        <v>177</v>
      </c>
      <c r="S1" t="s">
        <v>178</v>
      </c>
      <c r="T1" t="s">
        <v>146</v>
      </c>
      <c r="U1" t="s">
        <v>182</v>
      </c>
      <c r="V1" t="s">
        <v>181</v>
      </c>
      <c r="W1" t="s">
        <v>180</v>
      </c>
      <c r="X1" t="s">
        <v>179</v>
      </c>
      <c r="Y1" t="s">
        <v>147</v>
      </c>
      <c r="Z1" t="s">
        <v>148</v>
      </c>
      <c r="AA1">
        <v>2019</v>
      </c>
      <c r="AB1">
        <v>2020</v>
      </c>
      <c r="AC1">
        <v>2021</v>
      </c>
      <c r="AD1">
        <v>2022</v>
      </c>
      <c r="AE1" t="s">
        <v>149</v>
      </c>
      <c r="AF1" t="s">
        <v>150</v>
      </c>
      <c r="AG1" t="s">
        <v>151</v>
      </c>
      <c r="AH1" t="s">
        <v>152</v>
      </c>
      <c r="AI1" t="s">
        <v>153</v>
      </c>
      <c r="AJ1" t="s">
        <v>154</v>
      </c>
      <c r="AK1" t="s">
        <v>155</v>
      </c>
      <c r="AL1" t="s">
        <v>156</v>
      </c>
      <c r="AM1" t="s">
        <v>157</v>
      </c>
      <c r="AN1" t="s">
        <v>158</v>
      </c>
      <c r="AO1" t="s">
        <v>159</v>
      </c>
      <c r="AP1" t="s">
        <v>160</v>
      </c>
      <c r="AQ1" t="s">
        <v>161</v>
      </c>
      <c r="AR1" t="s">
        <v>162</v>
      </c>
      <c r="AS1" t="s">
        <v>163</v>
      </c>
      <c r="AT1" t="s">
        <v>164</v>
      </c>
      <c r="AU1" t="s">
        <v>165</v>
      </c>
      <c r="AV1" t="s">
        <v>166</v>
      </c>
      <c r="AW1" t="s">
        <v>167</v>
      </c>
      <c r="AX1" t="s">
        <v>168</v>
      </c>
      <c r="AY1" t="s">
        <v>169</v>
      </c>
      <c r="AZ1" t="s">
        <v>170</v>
      </c>
      <c r="BA1" t="s">
        <v>171</v>
      </c>
      <c r="BB1" t="s">
        <v>172</v>
      </c>
      <c r="BC1" t="s">
        <v>173</v>
      </c>
      <c r="BD1" t="s">
        <v>174</v>
      </c>
      <c r="BE1" t="s">
        <v>206</v>
      </c>
    </row>
    <row r="2" spans="2:57" x14ac:dyDescent="0.25">
      <c r="B2">
        <f>formulář!C7</f>
        <v>0</v>
      </c>
      <c r="C2" s="46">
        <f>formulář!D7</f>
        <v>0</v>
      </c>
      <c r="D2">
        <f>formulář!C8</f>
        <v>0</v>
      </c>
      <c r="E2" t="str">
        <f>formulář!C10</f>
        <v>LČR</v>
      </c>
      <c r="F2" s="75">
        <f>formulář!C11</f>
        <v>0</v>
      </c>
      <c r="G2" s="75">
        <f>formulář!D11</f>
        <v>0</v>
      </c>
      <c r="H2" s="75">
        <f>formulář!C12</f>
        <v>0</v>
      </c>
      <c r="I2" s="75">
        <f>formulář!D12</f>
        <v>0</v>
      </c>
      <c r="J2" s="78">
        <f>formulář!C13</f>
        <v>0</v>
      </c>
      <c r="K2">
        <f>formulář!C15</f>
        <v>0</v>
      </c>
      <c r="L2">
        <f>formulář!E15</f>
        <v>0</v>
      </c>
      <c r="M2">
        <f>formulář!C16</f>
        <v>0</v>
      </c>
      <c r="N2">
        <f>formulář!E16</f>
        <v>0</v>
      </c>
      <c r="O2">
        <f>formulář!C17</f>
        <v>0</v>
      </c>
      <c r="P2">
        <f>formulář!B20</f>
        <v>0</v>
      </c>
      <c r="Q2">
        <f>formulář!C20</f>
        <v>0</v>
      </c>
      <c r="R2">
        <f>formulář!D20</f>
        <v>0</v>
      </c>
      <c r="S2">
        <f>formulář!E20</f>
        <v>0</v>
      </c>
      <c r="T2">
        <f>formulář!C21</f>
        <v>0</v>
      </c>
      <c r="U2">
        <f>formulář!B25</f>
        <v>0</v>
      </c>
      <c r="V2">
        <f>formulář!C25</f>
        <v>0</v>
      </c>
      <c r="W2">
        <f>formulář!D25</f>
        <v>0</v>
      </c>
      <c r="X2">
        <f>formulář!E25</f>
        <v>0</v>
      </c>
      <c r="Y2">
        <f>formulář!B29</f>
        <v>0</v>
      </c>
      <c r="Z2">
        <f>formulář!D29</f>
        <v>0</v>
      </c>
      <c r="AA2">
        <f>formulář!C32</f>
        <v>0</v>
      </c>
      <c r="AB2">
        <f>formulář!C33</f>
        <v>0</v>
      </c>
      <c r="AC2">
        <f>formulář!C34</f>
        <v>0</v>
      </c>
      <c r="AD2">
        <f>formulář!C35</f>
        <v>0</v>
      </c>
      <c r="AE2" s="46">
        <f>formulář!E33</f>
        <v>0</v>
      </c>
      <c r="AF2" s="79">
        <f>formulář!C39</f>
        <v>0</v>
      </c>
      <c r="AG2" s="79">
        <f>formulář!D39</f>
        <v>1</v>
      </c>
      <c r="AH2" s="79">
        <f>formulář!E39</f>
        <v>0</v>
      </c>
      <c r="AI2" s="79">
        <f>formulář!F39</f>
        <v>0</v>
      </c>
      <c r="AJ2" s="79">
        <f>formulář!C40</f>
        <v>0</v>
      </c>
      <c r="AK2" s="79">
        <f>formulář!D40</f>
        <v>0</v>
      </c>
      <c r="AL2" s="79">
        <f>formulář!E40</f>
        <v>0</v>
      </c>
      <c r="AM2" s="79">
        <f>formulář!F40</f>
        <v>0</v>
      </c>
      <c r="AN2" s="79">
        <f>formulář!C41</f>
        <v>0</v>
      </c>
      <c r="AO2" s="79">
        <f>formulář!D41</f>
        <v>0</v>
      </c>
      <c r="AP2" s="79">
        <f>formulář!E41</f>
        <v>0</v>
      </c>
      <c r="AQ2" s="79">
        <f>formulář!F41</f>
        <v>0</v>
      </c>
      <c r="AR2" s="79">
        <f>formulář!C42</f>
        <v>0</v>
      </c>
      <c r="AS2" s="79">
        <f>formulář!D42</f>
        <v>0</v>
      </c>
      <c r="AT2" s="79">
        <f>formulář!E42</f>
        <v>0</v>
      </c>
      <c r="AU2" s="79">
        <f>formulář!F42</f>
        <v>0</v>
      </c>
      <c r="AV2" s="79">
        <f>formulář!C43</f>
        <v>0</v>
      </c>
      <c r="AW2" s="79">
        <f>formulář!D43</f>
        <v>0</v>
      </c>
      <c r="AX2" s="79">
        <f>formulář!E43</f>
        <v>0</v>
      </c>
      <c r="AY2" s="79">
        <f>formulář!F43</f>
        <v>0</v>
      </c>
      <c r="AZ2" s="79">
        <f>formulář!C44</f>
        <v>0</v>
      </c>
      <c r="BA2" s="79">
        <f>formulář!D44</f>
        <v>0</v>
      </c>
      <c r="BB2" s="79">
        <f>formulář!E44</f>
        <v>0</v>
      </c>
      <c r="BC2" s="79">
        <f>formulář!F44</f>
        <v>0</v>
      </c>
      <c r="BD2">
        <f>formulář!C46</f>
        <v>0</v>
      </c>
      <c r="BE2" s="219">
        <f>formulář!C9</f>
        <v>0</v>
      </c>
    </row>
    <row r="9" spans="2:57" x14ac:dyDescent="0.25">
      <c r="V9" s="166" t="s">
        <v>207</v>
      </c>
    </row>
    <row r="10" spans="2:57" x14ac:dyDescent="0.25">
      <c r="V10" s="166" t="s">
        <v>208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D Y f V T n L U 3 + l A A A A 9 Q A A A B I A H A B D b 2 5 m a W c v U G F j a 2 F n Z S 5 4 b W w g o h g A K K A U A A A A A A A A A A A A A A A A A A A A A A A A A A A A h Y + x D o I w G I R f h X S n L T U m S H 7 K w C q J i Y k x b k 2 p 0 A j F 0 G J 5 N w c f y V c Q o 6 i b 4 3 1 3 l 9 z d r z f I x r Y J L q q 3 u j M p i j B F g T K y K 7 W p U j S 4 Y x i j j M N G y J O o V D C F j U 1 G q 1 N U O 3 d O C P H e Y 7 / A X V 8 R R m l E 9 s V 6 K 2 v V i l A b 6 4 S R C n 1 a 5 f 8 W 4 r B 7 j e E M r y h e x g x T I D O D Q p u v z 6 a 5 T / c H Q j 4 0 b u g V l z b M D 0 B m C e R 9 g T 8 A U E s D B B Q A A g A I A P A 2 H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N h 9 V K I p H u A 4 A A A A R A A A A E w A c A E Z v c m 1 1 b G F z L 1 N l Y 3 R p b 2 4 x L m 0 g o h g A K K A U A A A A A A A A A A A A A A A A A A A A A A A A A A A A K 0 5 N L s n M z 1 M I h t C G 1 g B Q S w E C L Q A U A A I A C A D w N h 9 V O c t T f 6 U A A A D 1 A A A A E g A A A A A A A A A A A A A A A A A A A A A A Q 2 9 u Z m l n L 1 B h Y 2 t h Z 2 U u e G 1 s U E s B A i 0 A F A A C A A g A 8 D Y f V Q / K 6 a u k A A A A 6 Q A A A B M A A A A A A A A A A A A A A A A A 8 Q A A A F t D b 2 5 0 Z W 5 0 X 1 R 5 c G V z X S 5 4 b W x Q S w E C L Q A U A A I A C A D w N h 9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v J V 7 V a o j k W 1 x t f 8 + R j t + g A A A A A C A A A A A A A D Z g A A w A A A A B A A A A B o h C W R 2 t U 1 i T I q U O Z / o u E + A A A A A A S A A A C g A A A A E A A A A H C u u D 2 h Z N p j z e m P A H e q w s h Q A A A A j g 5 d p R D x X W K Y c 8 E 2 D B 8 c m Z 3 f n j W U Y f k e Y T S c 1 + M s 2 Y + G J e 2 c U I o D I H B R x 1 d S o K 1 P l f + Y J b t v 9 e N p I 3 + M T W W b S v A 2 M 8 6 4 o n A O W r 0 k n h E I D 4 o U A A A A 0 y Z G u f c d l C u c 0 f B A v G u + Z A w D b h w = < / D a t a M a s h u p > 
</file>

<file path=customXml/itemProps1.xml><?xml version="1.0" encoding="utf-8"?>
<ds:datastoreItem xmlns:ds="http://schemas.openxmlformats.org/officeDocument/2006/customXml" ds:itemID="{824BAF8E-0682-47E9-A167-8DAC6BE421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Instrukce</vt:lpstr>
      <vt:lpstr>formulář</vt:lpstr>
      <vt:lpstr>VZOR</vt:lpstr>
      <vt:lpstr>skrytý list dat</vt:lpstr>
      <vt:lpstr>formulář!Oblast_tisku</vt:lpstr>
      <vt:lpstr>Instrukce!Oblast_tisku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Valešová Martina Ing.</cp:lastModifiedBy>
  <cp:lastPrinted>2022-08-25T09:14:27Z</cp:lastPrinted>
  <dcterms:created xsi:type="dcterms:W3CDTF">2014-09-14T17:53:59Z</dcterms:created>
  <dcterms:modified xsi:type="dcterms:W3CDTF">2023-11-07T06:58:39Z</dcterms:modified>
</cp:coreProperties>
</file>